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240" yWindow="120" windowWidth="20055" windowHeight="9210" activeTab="4"/>
  </bookViews>
  <sheets>
    <sheet name="P2-2A" sheetId="1" r:id="rId1"/>
    <sheet name="P2-1A" sheetId="2" r:id="rId2"/>
    <sheet name="Exercise 2-13" sheetId="3" r:id="rId3"/>
    <sheet name="Exercise 2-2" sheetId="6" r:id="rId4"/>
    <sheet name="PIONEER Advertising" sheetId="4" r:id="rId5"/>
    <sheet name="Exercise 2-10" sheetId="8" r:id="rId6"/>
  </sheets>
  <calcPr calcId="162913"/>
</workbook>
</file>

<file path=xl/calcChain.xml><?xml version="1.0" encoding="utf-8"?>
<calcChain xmlns="http://schemas.openxmlformats.org/spreadsheetml/2006/main">
  <c r="F56" i="8" l="1"/>
  <c r="E56" i="8"/>
  <c r="J15" i="8"/>
  <c r="F56" i="4"/>
  <c r="E56" i="4"/>
  <c r="E48" i="1"/>
  <c r="E47" i="1"/>
  <c r="E50" i="1" s="1"/>
  <c r="F45" i="1"/>
  <c r="F44" i="1"/>
  <c r="P31" i="1"/>
  <c r="F46" i="1" s="1"/>
  <c r="K26" i="1"/>
  <c r="J12" i="1"/>
  <c r="F50" i="1" l="1"/>
</calcChain>
</file>

<file path=xl/sharedStrings.xml><?xml version="1.0" encoding="utf-8"?>
<sst xmlns="http://schemas.openxmlformats.org/spreadsheetml/2006/main" count="402" uniqueCount="131">
  <si>
    <t>Date</t>
  </si>
  <si>
    <t>Account title</t>
  </si>
  <si>
    <t>Ref</t>
  </si>
  <si>
    <t>Debit</t>
  </si>
  <si>
    <t>Credit</t>
  </si>
  <si>
    <t>DR</t>
  </si>
  <si>
    <t>CR</t>
  </si>
  <si>
    <t>BAL</t>
  </si>
  <si>
    <t>Accounts Payable</t>
  </si>
  <si>
    <t>Salaries and wages Expense</t>
  </si>
  <si>
    <t xml:space="preserve">          Cash    </t>
  </si>
  <si>
    <t xml:space="preserve">      Owner's Capital</t>
  </si>
  <si>
    <t xml:space="preserve">          Supplies</t>
  </si>
  <si>
    <t xml:space="preserve">      Accounts Receivable</t>
  </si>
  <si>
    <t xml:space="preserve">       Accounts Payable</t>
  </si>
  <si>
    <t xml:space="preserve">        Service Revenue</t>
  </si>
  <si>
    <t xml:space="preserve">      Rent Expense</t>
  </si>
  <si>
    <t>Emily Valley, Dentist</t>
  </si>
  <si>
    <t>Trial Balance</t>
  </si>
  <si>
    <t>30 April, 20XX</t>
  </si>
  <si>
    <t xml:space="preserve">Account </t>
  </si>
  <si>
    <t>Totals</t>
  </si>
  <si>
    <t>General Journal</t>
  </si>
  <si>
    <t>Prepaid Insurance</t>
  </si>
  <si>
    <t>Land</t>
  </si>
  <si>
    <t>Buildings</t>
  </si>
  <si>
    <t>Equipment</t>
  </si>
  <si>
    <t xml:space="preserve">        Unearned Service Revenue</t>
  </si>
  <si>
    <t>Advertising Expense</t>
  </si>
  <si>
    <t>Holz Disc Golf</t>
  </si>
  <si>
    <t>31 March, 20XX</t>
  </si>
  <si>
    <t>Owner's Drawing</t>
  </si>
  <si>
    <t>Cash</t>
  </si>
  <si>
    <t xml:space="preserve">               Owners Capital</t>
  </si>
  <si>
    <t>Rent Expense</t>
  </si>
  <si>
    <t xml:space="preserve">              Cash</t>
  </si>
  <si>
    <t>Supplies</t>
  </si>
  <si>
    <t xml:space="preserve">            Accounts payable</t>
  </si>
  <si>
    <t>Accounts receivable</t>
  </si>
  <si>
    <t xml:space="preserve">           Service revenue</t>
  </si>
  <si>
    <t xml:space="preserve">         Unearned service revenue</t>
  </si>
  <si>
    <t xml:space="preserve">         Service revenue</t>
  </si>
  <si>
    <t xml:space="preserve">           Cash</t>
  </si>
  <si>
    <t>Accounts payable</t>
  </si>
  <si>
    <t xml:space="preserve">            Cash</t>
  </si>
  <si>
    <t>Unearned Service revenue</t>
  </si>
  <si>
    <t>Owner's capital</t>
  </si>
  <si>
    <t>Service revenue</t>
  </si>
  <si>
    <t>في هذا التمرين المطلوب لكل خطأ من الاخطاء ان نحدد:</t>
  </si>
  <si>
    <t>1- هل سيكون هناك توازن في Trial balance رغم الخطأ؟؟</t>
  </si>
  <si>
    <t>2- اذا لن يكون توازن، ما هو مقدار الفرق بين العمودين؟</t>
  </si>
  <si>
    <t>2- أي عمود (جهة) ستكون أعلى هل ال Debit ام ال Credit؟</t>
  </si>
  <si>
    <t>1- No balance- difference is $ 525- The Debit side will be higher.</t>
  </si>
  <si>
    <t>2- Balance OK- No difference- both sided the same.</t>
  </si>
  <si>
    <t>3- Balance OK- No difference- both sides the same</t>
  </si>
  <si>
    <t>4- No balane- difference $ 415- Credit side will be higher.</t>
  </si>
  <si>
    <t>5- Balance OK- No difference- both sided the same.</t>
  </si>
  <si>
    <t>6- No balance- difference is $ 27 - The Debit side will be higher.</t>
  </si>
  <si>
    <t>Solution:</t>
  </si>
  <si>
    <t>Notes Payable</t>
  </si>
  <si>
    <t>Pioneer Advertising</t>
  </si>
  <si>
    <t>Explanation</t>
  </si>
  <si>
    <t>Rf</t>
  </si>
  <si>
    <t>Balance</t>
  </si>
  <si>
    <t>CASH</t>
  </si>
  <si>
    <t>No. 101</t>
  </si>
  <si>
    <t>Unearned Service Revenue</t>
  </si>
  <si>
    <t>Pi</t>
  </si>
  <si>
    <t xml:space="preserve">      Owner's capital</t>
  </si>
  <si>
    <t>office equipment</t>
  </si>
  <si>
    <t xml:space="preserve">      Notes payable</t>
  </si>
  <si>
    <t xml:space="preserve">      Cash</t>
  </si>
  <si>
    <t>Prepaid insurance</t>
  </si>
  <si>
    <t xml:space="preserve">      Accounts payable</t>
  </si>
  <si>
    <t>No Entry</t>
  </si>
  <si>
    <t>Owner's drawing</t>
  </si>
  <si>
    <t xml:space="preserve">       Cash</t>
  </si>
  <si>
    <t>Salaries expense</t>
  </si>
  <si>
    <t xml:space="preserve">       Unearned Service Revenue</t>
  </si>
  <si>
    <t xml:space="preserve">      Service Revenue</t>
  </si>
  <si>
    <t>Account Type</t>
  </si>
  <si>
    <t>Specific Account</t>
  </si>
  <si>
    <t>Effect</t>
  </si>
  <si>
    <t>Normal Balance</t>
  </si>
  <si>
    <t>E2-2 Selected transactions for A. Mane, an interior decorator, in her fi rst month of business,</t>
  </si>
  <si>
    <t>are as follows.</t>
  </si>
  <si>
    <t>Jan. 2 Invested $10,000 cash in business.</t>
  </si>
  <si>
    <t>3 Purchased used car for $3,000 cash for use in business.</t>
  </si>
  <si>
    <t>9 Purchased supplies on account for $500.</t>
  </si>
  <si>
    <t>11 Billed customers $2,400 for services performed.</t>
  </si>
  <si>
    <t>16 Paid $350 cash for advertising.</t>
  </si>
  <si>
    <t>20 Received $700 cash from customers billed on January 11.</t>
  </si>
  <si>
    <t>23 Paid creditor $300 cash on balance owed.</t>
  </si>
  <si>
    <t>28 Withdrew $1,000 cash for personal use by owner.</t>
  </si>
  <si>
    <t>Debit Accounts</t>
  </si>
  <si>
    <t>Credit Accounts</t>
  </si>
  <si>
    <t>Accounts Receivable</t>
  </si>
  <si>
    <t xml:space="preserve">  Unearned service revenue</t>
  </si>
  <si>
    <t>Daggett Landscaping Company</t>
  </si>
  <si>
    <t>Unearned service revenue</t>
  </si>
  <si>
    <t>Owners capital</t>
  </si>
  <si>
    <t>Owners Drawing</t>
  </si>
  <si>
    <t>Service Revenue</t>
  </si>
  <si>
    <t>Salaries and wages expense</t>
  </si>
  <si>
    <t>Asset</t>
  </si>
  <si>
    <t>Increase</t>
  </si>
  <si>
    <t>Debit Side</t>
  </si>
  <si>
    <t>Owners Equity</t>
  </si>
  <si>
    <t>Decrease</t>
  </si>
  <si>
    <t>Liability</t>
  </si>
  <si>
    <t>Revenue</t>
  </si>
  <si>
    <t>increased</t>
  </si>
  <si>
    <t>Expense</t>
  </si>
  <si>
    <t>Advertising expense</t>
  </si>
  <si>
    <t>decreased</t>
  </si>
  <si>
    <t>credit side</t>
  </si>
  <si>
    <t>Drawing</t>
  </si>
  <si>
    <t>Owners drawing</t>
  </si>
  <si>
    <t>Increased</t>
  </si>
  <si>
    <t>debit side</t>
  </si>
  <si>
    <t>Ex 2-10</t>
  </si>
  <si>
    <t xml:space="preserve">      Owners capital</t>
  </si>
  <si>
    <t xml:space="preserve">     Acoounts payable</t>
  </si>
  <si>
    <t xml:space="preserve">     service revenue </t>
  </si>
  <si>
    <t xml:space="preserve">     service revenue</t>
  </si>
  <si>
    <t>Salaries Expense</t>
  </si>
  <si>
    <t>Account payable</t>
  </si>
  <si>
    <t xml:space="preserve">     Cash</t>
  </si>
  <si>
    <t xml:space="preserve">      Accounts receivable</t>
  </si>
  <si>
    <t xml:space="preserve">      Unearned service revenue</t>
  </si>
  <si>
    <t>Account s receivable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</si>
</sst>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 readingOrder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readingOrder="2"/>
    </xf>
    <xf numFmtId="0" fontId="3" fillId="0" borderId="0" xfId="0" applyFont="1"/>
    <xf numFmtId="0" fontId="3" fillId="0" borderId="0" xfId="0" applyFont="1" applyAlignment="1">
      <alignment horizontal="left" readingOrder="1"/>
    </xf>
    <xf numFmtId="0" fontId="4" fillId="0" borderId="6" xfId="0" applyFont="1" applyBorder="1" applyAlignment="1">
      <alignment horizontal="center"/>
    </xf>
    <xf numFmtId="0" fontId="5" fillId="0" borderId="0" xfId="0" applyFont="1"/>
    <xf numFmtId="0" fontId="5" fillId="0" borderId="7" xfId="0" applyFont="1" applyBorder="1"/>
    <xf numFmtId="0" fontId="5" fillId="0" borderId="2" xfId="0" applyFont="1" applyBorder="1" applyAlignment="1">
      <alignment horizontal="center"/>
    </xf>
    <xf numFmtId="0" fontId="5" fillId="0" borderId="8" xfId="0" applyFont="1" applyBorder="1"/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Border="1"/>
    <xf numFmtId="0" fontId="5" fillId="0" borderId="3" xfId="0" applyFont="1" applyBorder="1"/>
    <xf numFmtId="0" fontId="5" fillId="0" borderId="5" xfId="0" applyFont="1" applyBorder="1"/>
    <xf numFmtId="0" fontId="5" fillId="0" borderId="4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4" fillId="0" borderId="0" xfId="0" applyFont="1" applyBorder="1"/>
    <xf numFmtId="16" fontId="5" fillId="0" borderId="4" xfId="0" applyNumberFormat="1" applyFont="1" applyBorder="1" applyAlignment="1">
      <alignment horizontal="center"/>
    </xf>
    <xf numFmtId="16" fontId="5" fillId="0" borderId="9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3" xfId="0" applyFont="1" applyBorder="1" applyAlignment="1"/>
    <xf numFmtId="2" fontId="7" fillId="0" borderId="0" xfId="0" applyNumberFormat="1" applyFont="1" applyAlignment="1">
      <alignment wrapText="1"/>
    </xf>
    <xf numFmtId="0" fontId="7" fillId="0" borderId="0" xfId="0" applyFont="1"/>
    <xf numFmtId="0" fontId="5" fillId="0" borderId="6" xfId="0" applyFont="1" applyBorder="1"/>
    <xf numFmtId="0" fontId="5" fillId="0" borderId="9" xfId="0" applyFont="1" applyBorder="1"/>
    <xf numFmtId="0" fontId="5" fillId="0" borderId="11" xfId="0" applyFont="1" applyBorder="1" applyAlignment="1">
      <alignment horizontal="center"/>
    </xf>
    <xf numFmtId="0" fontId="5" fillId="0" borderId="2" xfId="0" applyFont="1" applyBorder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9" fillId="0" borderId="3" xfId="0" applyFont="1" applyBorder="1"/>
    <xf numFmtId="0" fontId="9" fillId="0" borderId="5" xfId="0" applyFont="1" applyBorder="1"/>
    <xf numFmtId="0" fontId="10" fillId="0" borderId="9" xfId="0" applyFont="1" applyBorder="1"/>
    <xf numFmtId="0" fontId="10" fillId="0" borderId="0" xfId="0" applyFont="1"/>
    <xf numFmtId="0" fontId="11" fillId="0" borderId="0" xfId="0" applyFont="1" applyBorder="1" applyAlignment="1">
      <alignment horizontal="center"/>
    </xf>
    <xf numFmtId="16" fontId="7" fillId="0" borderId="0" xfId="0" applyNumberFormat="1" applyFont="1"/>
    <xf numFmtId="0" fontId="7" fillId="0" borderId="0" xfId="0" applyFont="1" applyAlignment="1">
      <alignment wrapText="1"/>
    </xf>
    <xf numFmtId="16" fontId="7" fillId="0" borderId="0" xfId="0" applyNumberFormat="1" applyFont="1" applyAlignment="1">
      <alignment wrapText="1"/>
    </xf>
    <xf numFmtId="2" fontId="7" fillId="2" borderId="0" xfId="0" applyNumberFormat="1" applyFont="1" applyFill="1" applyAlignment="1">
      <alignment wrapText="1"/>
    </xf>
    <xf numFmtId="16" fontId="8" fillId="0" borderId="1" xfId="0" applyNumberFormat="1" applyFont="1" applyBorder="1"/>
    <xf numFmtId="0" fontId="11" fillId="0" borderId="1" xfId="0" applyFont="1" applyBorder="1"/>
    <xf numFmtId="0" fontId="13" fillId="0" borderId="6" xfId="0" applyFont="1" applyBorder="1" applyAlignment="1">
      <alignment horizontal="center"/>
    </xf>
    <xf numFmtId="0" fontId="14" fillId="0" borderId="0" xfId="0" applyFont="1"/>
    <xf numFmtId="0" fontId="11" fillId="0" borderId="1" xfId="0" applyFont="1" applyBorder="1" applyAlignment="1">
      <alignment horizontal="center"/>
    </xf>
    <xf numFmtId="0" fontId="14" fillId="0" borderId="7" xfId="0" applyFont="1" applyBorder="1"/>
    <xf numFmtId="0" fontId="14" fillId="0" borderId="2" xfId="0" applyFont="1" applyBorder="1" applyAlignment="1">
      <alignment horizontal="center"/>
    </xf>
    <xf numFmtId="0" fontId="14" fillId="0" borderId="8" xfId="0" applyFont="1" applyBorder="1"/>
    <xf numFmtId="0" fontId="11" fillId="3" borderId="1" xfId="0" applyFont="1" applyFill="1" applyBorder="1"/>
    <xf numFmtId="3" fontId="11" fillId="3" borderId="1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4" fillId="0" borderId="4" xfId="0" applyFont="1" applyBorder="1" applyAlignment="1">
      <alignment horizontal="center"/>
    </xf>
    <xf numFmtId="3" fontId="14" fillId="3" borderId="0" xfId="0" applyNumberFormat="1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3" fontId="14" fillId="0" borderId="3" xfId="0" applyNumberFormat="1" applyFont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3" fontId="14" fillId="3" borderId="4" xfId="0" applyNumberFormat="1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14" fillId="0" borderId="2" xfId="0" applyNumberFormat="1" applyFont="1" applyBorder="1" applyAlignment="1">
      <alignment horizontal="center"/>
    </xf>
    <xf numFmtId="3" fontId="14" fillId="0" borderId="10" xfId="0" applyNumberFormat="1" applyFont="1" applyBorder="1" applyAlignment="1">
      <alignment horizontal="center"/>
    </xf>
    <xf numFmtId="3" fontId="14" fillId="0" borderId="0" xfId="0" applyNumberFormat="1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3" fontId="14" fillId="0" borderId="4" xfId="0" applyNumberFormat="1" applyFont="1" applyBorder="1" applyAlignment="1">
      <alignment horizontal="center"/>
    </xf>
    <xf numFmtId="0" fontId="14" fillId="0" borderId="0" xfId="0" applyFont="1" applyBorder="1"/>
    <xf numFmtId="0" fontId="11" fillId="0" borderId="3" xfId="0" applyFont="1" applyBorder="1"/>
    <xf numFmtId="0" fontId="11" fillId="0" borderId="5" xfId="0" applyFont="1" applyBorder="1"/>
    <xf numFmtId="0" fontId="10" fillId="0" borderId="6" xfId="0" applyFont="1" applyBorder="1"/>
    <xf numFmtId="0" fontId="11" fillId="0" borderId="4" xfId="0" applyFont="1" applyBorder="1"/>
    <xf numFmtId="0" fontId="15" fillId="0" borderId="0" xfId="0" applyFont="1" applyBorder="1"/>
    <xf numFmtId="0" fontId="11" fillId="0" borderId="0" xfId="0" applyFont="1" applyBorder="1"/>
    <xf numFmtId="0" fontId="15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3" fontId="11" fillId="0" borderId="0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2" fillId="0" borderId="0" xfId="0" applyFont="1" applyBorder="1"/>
    <xf numFmtId="3" fontId="11" fillId="0" borderId="11" xfId="0" applyNumberFormat="1" applyFont="1" applyBorder="1" applyAlignment="1">
      <alignment horizontal="center"/>
    </xf>
    <xf numFmtId="0" fontId="10" fillId="0" borderId="7" xfId="0" applyFont="1" applyBorder="1"/>
    <xf numFmtId="0" fontId="10" fillId="0" borderId="2" xfId="0" applyFont="1" applyBorder="1"/>
    <xf numFmtId="0" fontId="10" fillId="0" borderId="8" xfId="0" applyFont="1" applyBorder="1"/>
    <xf numFmtId="0" fontId="9" fillId="0" borderId="0" xfId="0" applyFont="1"/>
    <xf numFmtId="0" fontId="9" fillId="0" borderId="1" xfId="0" applyFont="1" applyBorder="1"/>
    <xf numFmtId="0" fontId="16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7" xfId="0" applyFont="1" applyBorder="1"/>
    <xf numFmtId="0" fontId="9" fillId="0" borderId="2" xfId="0" applyFont="1" applyBorder="1" applyAlignment="1">
      <alignment horizontal="center"/>
    </xf>
    <xf numFmtId="0" fontId="9" fillId="0" borderId="8" xfId="0" applyFont="1" applyBorder="1"/>
    <xf numFmtId="16" fontId="9" fillId="0" borderId="1" xfId="0" applyNumberFormat="1" applyFont="1" applyBorder="1"/>
    <xf numFmtId="0" fontId="9" fillId="0" borderId="4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0" xfId="0" applyFont="1" applyBorder="1"/>
    <xf numFmtId="0" fontId="9" fillId="0" borderId="8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6" xfId="0" applyFont="1" applyBorder="1"/>
    <xf numFmtId="0" fontId="9" fillId="0" borderId="9" xfId="0" applyFont="1" applyBorder="1"/>
    <xf numFmtId="0" fontId="16" fillId="0" borderId="0" xfId="0" applyFont="1" applyBorder="1" applyAlignment="1">
      <alignment horizontal="center"/>
    </xf>
    <xf numFmtId="0" fontId="9" fillId="0" borderId="4" xfId="0" applyFont="1" applyBorder="1"/>
    <xf numFmtId="0" fontId="9" fillId="0" borderId="2" xfId="0" applyFont="1" applyBorder="1"/>
    <xf numFmtId="0" fontId="9" fillId="0" borderId="17" xfId="0" applyFont="1" applyBorder="1"/>
    <xf numFmtId="0" fontId="9" fillId="0" borderId="12" xfId="0" applyFont="1" applyBorder="1"/>
    <xf numFmtId="0" fontId="9" fillId="0" borderId="13" xfId="0" applyFont="1" applyBorder="1"/>
    <xf numFmtId="0" fontId="9" fillId="0" borderId="14" xfId="0" applyFont="1" applyBorder="1"/>
    <xf numFmtId="16" fontId="9" fillId="3" borderId="4" xfId="0" applyNumberFormat="1" applyFont="1" applyFill="1" applyBorder="1" applyAlignment="1">
      <alignment horizontal="center"/>
    </xf>
    <xf numFmtId="3" fontId="9" fillId="3" borderId="0" xfId="0" applyNumberFormat="1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16" fontId="9" fillId="0" borderId="9" xfId="0" applyNumberFormat="1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16" fontId="9" fillId="0" borderId="4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4" xfId="0" applyFont="1" applyFill="1" applyBorder="1"/>
    <xf numFmtId="0" fontId="17" fillId="3" borderId="0" xfId="0" applyFont="1" applyFill="1" applyBorder="1"/>
    <xf numFmtId="0" fontId="9" fillId="3" borderId="0" xfId="0" applyFont="1" applyFill="1" applyBorder="1"/>
    <xf numFmtId="0" fontId="17" fillId="3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left"/>
    </xf>
    <xf numFmtId="0" fontId="9" fillId="3" borderId="5" xfId="0" applyFont="1" applyFill="1" applyBorder="1" applyAlignment="1">
      <alignment horizontal="center"/>
    </xf>
    <xf numFmtId="0" fontId="16" fillId="3" borderId="0" xfId="0" applyFont="1" applyFill="1" applyBorder="1"/>
    <xf numFmtId="0" fontId="9" fillId="3" borderId="11" xfId="0" applyFont="1" applyFill="1" applyBorder="1" applyAlignment="1">
      <alignment horizontal="center"/>
    </xf>
    <xf numFmtId="3" fontId="9" fillId="0" borderId="1" xfId="0" applyNumberFormat="1" applyFont="1" applyBorder="1"/>
    <xf numFmtId="3" fontId="9" fillId="2" borderId="1" xfId="0" applyNumberFormat="1" applyFont="1" applyFill="1" applyBorder="1"/>
    <xf numFmtId="3" fontId="9" fillId="2" borderId="2" xfId="0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3" fontId="9" fillId="2" borderId="10" xfId="0" applyNumberFormat="1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9" fillId="0" borderId="16" xfId="0" applyFont="1" applyBorder="1" applyAlignment="1"/>
    <xf numFmtId="0" fontId="16" fillId="3" borderId="0" xfId="0" applyFont="1" applyFill="1" applyBorder="1" applyAlignment="1">
      <alignment horizontal="center"/>
    </xf>
    <xf numFmtId="15" fontId="16" fillId="3" borderId="0" xfId="0" applyNumberFormat="1" applyFont="1" applyFill="1" applyBorder="1" applyAlignment="1">
      <alignment horizontal="center"/>
    </xf>
    <xf numFmtId="0" fontId="16" fillId="0" borderId="3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16" fillId="0" borderId="3" xfId="0" applyFont="1" applyBorder="1" applyAlignment="1"/>
    <xf numFmtId="0" fontId="9" fillId="0" borderId="5" xfId="0" applyFont="1" applyBorder="1" applyAlignme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52"/>
  <sheetViews>
    <sheetView workbookViewId="0">
      <selection activeCell="D10" sqref="D10"/>
    </sheetView>
  </sheetViews>
  <sheetFormatPr defaultRowHeight="15" x14ac:dyDescent="0.25"/>
  <cols>
    <col min="1" max="1" width="5" style="69" customWidth="1"/>
    <col min="2" max="2" width="9.140625" style="69"/>
    <col min="3" max="3" width="38.7109375" style="69" customWidth="1"/>
    <col min="4" max="4" width="6.42578125" style="69" customWidth="1"/>
    <col min="5" max="5" width="12.7109375" style="69" customWidth="1"/>
    <col min="6" max="6" width="11.42578125" style="69" customWidth="1"/>
    <col min="7" max="7" width="9.140625" style="69"/>
    <col min="8" max="8" width="3.7109375" style="69" customWidth="1"/>
    <col min="9" max="9" width="6.28515625" style="69" customWidth="1"/>
    <col min="10" max="10" width="11.28515625" style="69" customWidth="1"/>
    <col min="11" max="11" width="14" style="69" customWidth="1"/>
    <col min="12" max="12" width="8.7109375" style="69" customWidth="1"/>
    <col min="13" max="13" width="6.42578125" style="69" customWidth="1"/>
    <col min="14" max="14" width="7" style="69" customWidth="1"/>
    <col min="15" max="15" width="11.28515625" style="69" customWidth="1"/>
    <col min="16" max="16" width="13" style="69" customWidth="1"/>
    <col min="17" max="17" width="7.5703125" style="69" customWidth="1"/>
    <col min="18" max="16384" width="9.140625" style="69"/>
  </cols>
  <sheetData>
    <row r="2" spans="2:17" ht="21" x14ac:dyDescent="0.35">
      <c r="B2" s="171" t="s">
        <v>22</v>
      </c>
      <c r="C2" s="171"/>
      <c r="D2" s="171"/>
      <c r="E2" s="171"/>
      <c r="F2" s="171"/>
    </row>
    <row r="3" spans="2:17" ht="21" x14ac:dyDescent="0.35">
      <c r="B3" s="76"/>
      <c r="C3" s="76"/>
      <c r="D3" s="76"/>
      <c r="E3" s="76"/>
      <c r="F3" s="76"/>
      <c r="I3" s="172" t="s">
        <v>10</v>
      </c>
      <c r="J3" s="173"/>
      <c r="K3" s="173"/>
      <c r="L3" s="77">
        <v>101</v>
      </c>
      <c r="M3" s="78"/>
      <c r="N3" s="172" t="s">
        <v>11</v>
      </c>
      <c r="O3" s="173"/>
      <c r="P3" s="173"/>
      <c r="Q3" s="77">
        <v>301</v>
      </c>
    </row>
    <row r="4" spans="2:17" ht="21" x14ac:dyDescent="0.35">
      <c r="B4" s="79" t="s">
        <v>0</v>
      </c>
      <c r="C4" s="79" t="s">
        <v>1</v>
      </c>
      <c r="D4" s="76" t="s">
        <v>2</v>
      </c>
      <c r="E4" s="79" t="s">
        <v>3</v>
      </c>
      <c r="F4" s="79" t="s">
        <v>4</v>
      </c>
      <c r="I4" s="80"/>
      <c r="J4" s="81" t="s">
        <v>5</v>
      </c>
      <c r="K4" s="81" t="s">
        <v>6</v>
      </c>
      <c r="L4" s="82"/>
      <c r="M4" s="78"/>
      <c r="N4" s="80"/>
      <c r="O4" s="81" t="s">
        <v>5</v>
      </c>
      <c r="P4" s="81" t="s">
        <v>6</v>
      </c>
      <c r="Q4" s="82"/>
    </row>
    <row r="5" spans="2:17" ht="21" x14ac:dyDescent="0.35">
      <c r="B5" s="76">
        <v>1</v>
      </c>
      <c r="C5" s="83" t="s">
        <v>32</v>
      </c>
      <c r="D5" s="83">
        <v>101</v>
      </c>
      <c r="E5" s="84">
        <v>20000</v>
      </c>
      <c r="F5" s="85"/>
      <c r="I5" s="86">
        <v>1</v>
      </c>
      <c r="J5" s="87">
        <v>20000</v>
      </c>
      <c r="K5" s="88"/>
      <c r="L5" s="89"/>
      <c r="M5" s="78"/>
      <c r="N5" s="86"/>
      <c r="O5" s="90"/>
      <c r="P5" s="91">
        <v>20000</v>
      </c>
      <c r="Q5" s="89">
        <v>1</v>
      </c>
    </row>
    <row r="6" spans="2:17" ht="21" x14ac:dyDescent="0.35">
      <c r="B6" s="76"/>
      <c r="C6" s="83" t="s">
        <v>33</v>
      </c>
      <c r="D6" s="83">
        <v>301</v>
      </c>
      <c r="E6" s="85"/>
      <c r="F6" s="84">
        <v>20000</v>
      </c>
      <c r="I6" s="86"/>
      <c r="J6" s="92"/>
      <c r="K6" s="93">
        <v>1100</v>
      </c>
      <c r="L6" s="89">
        <v>2</v>
      </c>
      <c r="M6" s="78"/>
      <c r="N6" s="86"/>
      <c r="O6" s="90"/>
      <c r="P6" s="86"/>
      <c r="Q6" s="89"/>
    </row>
    <row r="7" spans="2:17" ht="21" x14ac:dyDescent="0.35">
      <c r="B7" s="76"/>
      <c r="C7" s="83"/>
      <c r="D7" s="83"/>
      <c r="E7" s="85"/>
      <c r="F7" s="85"/>
      <c r="I7" s="86">
        <v>11</v>
      </c>
      <c r="J7" s="87">
        <v>1000</v>
      </c>
      <c r="K7" s="94"/>
      <c r="L7" s="89"/>
      <c r="M7" s="78"/>
      <c r="N7" s="95"/>
      <c r="O7" s="81"/>
      <c r="P7" s="95"/>
      <c r="Q7" s="96"/>
    </row>
    <row r="8" spans="2:17" ht="21" x14ac:dyDescent="0.35">
      <c r="B8" s="76">
        <v>2</v>
      </c>
      <c r="C8" s="83" t="s">
        <v>34</v>
      </c>
      <c r="D8" s="83">
        <v>729</v>
      </c>
      <c r="E8" s="84">
        <v>1100</v>
      </c>
      <c r="F8" s="85"/>
      <c r="I8" s="86">
        <v>20</v>
      </c>
      <c r="J8" s="87">
        <v>2100</v>
      </c>
      <c r="K8" s="94"/>
      <c r="L8" s="89"/>
      <c r="M8" s="78"/>
      <c r="N8" s="95"/>
      <c r="O8" s="97"/>
      <c r="P8" s="98">
        <v>20000</v>
      </c>
      <c r="Q8" s="96" t="s">
        <v>7</v>
      </c>
    </row>
    <row r="9" spans="2:17" ht="21" x14ac:dyDescent="0.35">
      <c r="B9" s="76"/>
      <c r="C9" s="83" t="s">
        <v>35</v>
      </c>
      <c r="D9" s="83">
        <v>101</v>
      </c>
      <c r="E9" s="85"/>
      <c r="F9" s="84">
        <v>1100</v>
      </c>
      <c r="I9" s="86"/>
      <c r="J9" s="92"/>
      <c r="K9" s="93">
        <v>2800</v>
      </c>
      <c r="L9" s="89">
        <v>30</v>
      </c>
      <c r="M9" s="78"/>
      <c r="N9" s="78"/>
      <c r="O9" s="78"/>
      <c r="P9" s="78"/>
      <c r="Q9" s="78"/>
    </row>
    <row r="10" spans="2:17" ht="21" x14ac:dyDescent="0.35">
      <c r="B10" s="76"/>
      <c r="C10" s="83"/>
      <c r="D10" s="83"/>
      <c r="E10" s="85"/>
      <c r="F10" s="85"/>
      <c r="I10" s="86"/>
      <c r="J10" s="92"/>
      <c r="K10" s="93">
        <v>2400</v>
      </c>
      <c r="L10" s="89">
        <v>30</v>
      </c>
      <c r="M10" s="78"/>
      <c r="N10" s="78"/>
      <c r="O10" s="78"/>
      <c r="P10" s="78"/>
      <c r="Q10" s="78"/>
    </row>
    <row r="11" spans="2:17" ht="21" x14ac:dyDescent="0.35">
      <c r="B11" s="76">
        <v>3</v>
      </c>
      <c r="C11" s="83" t="s">
        <v>36</v>
      </c>
      <c r="D11" s="83">
        <v>126</v>
      </c>
      <c r="E11" s="84">
        <v>4000</v>
      </c>
      <c r="F11" s="85"/>
      <c r="I11" s="95"/>
      <c r="J11" s="81"/>
      <c r="K11" s="95"/>
      <c r="L11" s="96"/>
      <c r="M11" s="78"/>
      <c r="N11" s="172" t="s">
        <v>13</v>
      </c>
      <c r="O11" s="173"/>
      <c r="P11" s="173"/>
      <c r="Q11" s="77">
        <v>112</v>
      </c>
    </row>
    <row r="12" spans="2:17" ht="21" x14ac:dyDescent="0.35">
      <c r="B12" s="76"/>
      <c r="C12" s="83" t="s">
        <v>37</v>
      </c>
      <c r="D12" s="83">
        <v>201</v>
      </c>
      <c r="E12" s="85"/>
      <c r="F12" s="84">
        <v>4000</v>
      </c>
      <c r="I12" s="95" t="s">
        <v>7</v>
      </c>
      <c r="J12" s="99">
        <f>SUM(J5:J8)-SUM(K6:K10)</f>
        <v>16800</v>
      </c>
      <c r="K12" s="81"/>
      <c r="L12" s="96"/>
      <c r="M12" s="78"/>
      <c r="N12" s="80"/>
      <c r="O12" s="81" t="s">
        <v>5</v>
      </c>
      <c r="P12" s="81" t="s">
        <v>6</v>
      </c>
      <c r="Q12" s="82"/>
    </row>
    <row r="13" spans="2:17" ht="21" x14ac:dyDescent="0.35">
      <c r="B13" s="76"/>
      <c r="C13" s="83"/>
      <c r="D13" s="83"/>
      <c r="E13" s="85"/>
      <c r="F13" s="85"/>
      <c r="I13" s="78"/>
      <c r="J13" s="78"/>
      <c r="K13" s="78"/>
      <c r="L13" s="78"/>
      <c r="M13" s="78"/>
      <c r="N13" s="86">
        <v>10</v>
      </c>
      <c r="O13" s="100">
        <v>5100</v>
      </c>
      <c r="P13" s="101"/>
      <c r="Q13" s="89"/>
    </row>
    <row r="14" spans="2:17" ht="21" x14ac:dyDescent="0.35">
      <c r="B14" s="76">
        <v>10</v>
      </c>
      <c r="C14" s="83" t="s">
        <v>38</v>
      </c>
      <c r="D14" s="83">
        <v>112</v>
      </c>
      <c r="E14" s="84">
        <v>5100</v>
      </c>
      <c r="F14" s="85"/>
      <c r="I14" s="172" t="s">
        <v>12</v>
      </c>
      <c r="J14" s="173"/>
      <c r="K14" s="173"/>
      <c r="L14" s="77">
        <v>126</v>
      </c>
      <c r="M14" s="78"/>
      <c r="N14" s="86"/>
      <c r="O14" s="90"/>
      <c r="P14" s="86"/>
      <c r="Q14" s="89"/>
    </row>
    <row r="15" spans="2:17" ht="21" x14ac:dyDescent="0.35">
      <c r="B15" s="76"/>
      <c r="C15" s="83" t="s">
        <v>39</v>
      </c>
      <c r="D15" s="83">
        <v>400</v>
      </c>
      <c r="E15" s="85"/>
      <c r="F15" s="84">
        <v>5100</v>
      </c>
      <c r="I15" s="80"/>
      <c r="J15" s="81" t="s">
        <v>5</v>
      </c>
      <c r="K15" s="81" t="s">
        <v>6</v>
      </c>
      <c r="L15" s="82"/>
      <c r="M15" s="78"/>
      <c r="N15" s="95"/>
      <c r="O15" s="81"/>
      <c r="P15" s="95"/>
      <c r="Q15" s="96"/>
    </row>
    <row r="16" spans="2:17" ht="21" x14ac:dyDescent="0.35">
      <c r="B16" s="76"/>
      <c r="C16" s="83"/>
      <c r="D16" s="83"/>
      <c r="E16" s="85"/>
      <c r="F16" s="85"/>
      <c r="I16" s="86">
        <v>3</v>
      </c>
      <c r="J16" s="100">
        <v>4000</v>
      </c>
      <c r="K16" s="101"/>
      <c r="L16" s="89"/>
      <c r="M16" s="78"/>
      <c r="N16" s="95" t="s">
        <v>7</v>
      </c>
      <c r="O16" s="99">
        <v>5100</v>
      </c>
      <c r="P16" s="81"/>
      <c r="Q16" s="96"/>
    </row>
    <row r="17" spans="2:17" ht="21" x14ac:dyDescent="0.35">
      <c r="B17" s="76">
        <v>11</v>
      </c>
      <c r="C17" s="83" t="s">
        <v>32</v>
      </c>
      <c r="D17" s="83">
        <v>101</v>
      </c>
      <c r="E17" s="84">
        <v>1000</v>
      </c>
      <c r="F17" s="85"/>
      <c r="I17" s="86"/>
      <c r="J17" s="90"/>
      <c r="K17" s="86"/>
      <c r="L17" s="89"/>
      <c r="M17" s="78"/>
      <c r="N17" s="78"/>
      <c r="O17" s="78"/>
      <c r="P17" s="78"/>
      <c r="Q17" s="78"/>
    </row>
    <row r="18" spans="2:17" ht="21" x14ac:dyDescent="0.35">
      <c r="B18" s="76"/>
      <c r="C18" s="83" t="s">
        <v>40</v>
      </c>
      <c r="D18" s="83">
        <v>209</v>
      </c>
      <c r="E18" s="85"/>
      <c r="F18" s="84">
        <v>1000</v>
      </c>
      <c r="I18" s="95"/>
      <c r="J18" s="81"/>
      <c r="K18" s="95"/>
      <c r="L18" s="96"/>
      <c r="M18" s="78"/>
      <c r="N18" s="172" t="s">
        <v>66</v>
      </c>
      <c r="O18" s="173"/>
      <c r="P18" s="173"/>
      <c r="Q18" s="77">
        <v>209</v>
      </c>
    </row>
    <row r="19" spans="2:17" ht="21" x14ac:dyDescent="0.35">
      <c r="B19" s="76"/>
      <c r="C19" s="83"/>
      <c r="D19" s="83"/>
      <c r="E19" s="85"/>
      <c r="F19" s="85"/>
      <c r="I19" s="95" t="s">
        <v>7</v>
      </c>
      <c r="J19" s="99">
        <v>4000</v>
      </c>
      <c r="K19" s="81"/>
      <c r="L19" s="96"/>
      <c r="M19" s="78"/>
      <c r="N19" s="80"/>
      <c r="O19" s="81" t="s">
        <v>5</v>
      </c>
      <c r="P19" s="81" t="s">
        <v>6</v>
      </c>
      <c r="Q19" s="82"/>
    </row>
    <row r="20" spans="2:17" ht="21" x14ac:dyDescent="0.35">
      <c r="B20" s="76">
        <v>20</v>
      </c>
      <c r="C20" s="83" t="s">
        <v>32</v>
      </c>
      <c r="D20" s="83">
        <v>101</v>
      </c>
      <c r="E20" s="84">
        <v>2100</v>
      </c>
      <c r="F20" s="85"/>
      <c r="I20" s="78"/>
      <c r="J20" s="78"/>
      <c r="K20" s="78"/>
      <c r="L20" s="78"/>
      <c r="M20" s="78"/>
      <c r="N20" s="86"/>
      <c r="O20" s="90"/>
      <c r="P20" s="91">
        <v>1000</v>
      </c>
      <c r="Q20" s="89">
        <v>11</v>
      </c>
    </row>
    <row r="21" spans="2:17" ht="21" x14ac:dyDescent="0.35">
      <c r="B21" s="76"/>
      <c r="C21" s="83" t="s">
        <v>41</v>
      </c>
      <c r="D21" s="83">
        <v>400</v>
      </c>
      <c r="E21" s="85"/>
      <c r="F21" s="84">
        <v>2100</v>
      </c>
      <c r="I21" s="172" t="s">
        <v>14</v>
      </c>
      <c r="J21" s="173"/>
      <c r="K21" s="173"/>
      <c r="L21" s="77">
        <v>201</v>
      </c>
      <c r="M21" s="78"/>
      <c r="N21" s="86"/>
      <c r="O21" s="90"/>
      <c r="P21" s="86"/>
      <c r="Q21" s="89"/>
    </row>
    <row r="22" spans="2:17" ht="21" x14ac:dyDescent="0.35">
      <c r="B22" s="76"/>
      <c r="C22" s="83"/>
      <c r="D22" s="83"/>
      <c r="E22" s="85"/>
      <c r="F22" s="85"/>
      <c r="I22" s="80"/>
      <c r="J22" s="81" t="s">
        <v>5</v>
      </c>
      <c r="K22" s="81" t="s">
        <v>6</v>
      </c>
      <c r="L22" s="82"/>
      <c r="M22" s="78"/>
      <c r="N22" s="95"/>
      <c r="O22" s="81"/>
      <c r="P22" s="95"/>
      <c r="Q22" s="96"/>
    </row>
    <row r="23" spans="2:17" ht="21" x14ac:dyDescent="0.35">
      <c r="B23" s="76">
        <v>30</v>
      </c>
      <c r="C23" s="83" t="s">
        <v>9</v>
      </c>
      <c r="D23" s="83">
        <v>726</v>
      </c>
      <c r="E23" s="84">
        <v>2800</v>
      </c>
      <c r="F23" s="85"/>
      <c r="I23" s="86"/>
      <c r="J23" s="90"/>
      <c r="K23" s="91">
        <v>4000</v>
      </c>
      <c r="L23" s="89">
        <v>3</v>
      </c>
      <c r="M23" s="78"/>
      <c r="N23" s="95"/>
      <c r="O23" s="97"/>
      <c r="P23" s="98">
        <v>1000</v>
      </c>
      <c r="Q23" s="96" t="s">
        <v>7</v>
      </c>
    </row>
    <row r="24" spans="2:17" ht="21" x14ac:dyDescent="0.35">
      <c r="B24" s="76"/>
      <c r="C24" s="83" t="s">
        <v>42</v>
      </c>
      <c r="D24" s="83">
        <v>101</v>
      </c>
      <c r="E24" s="85"/>
      <c r="F24" s="84">
        <v>2800</v>
      </c>
      <c r="I24" s="86">
        <v>30</v>
      </c>
      <c r="J24" s="100">
        <v>2400</v>
      </c>
      <c r="K24" s="86"/>
      <c r="L24" s="89"/>
      <c r="M24" s="78"/>
      <c r="N24" s="78"/>
      <c r="O24" s="78"/>
      <c r="P24" s="78"/>
      <c r="Q24" s="78"/>
    </row>
    <row r="25" spans="2:17" ht="21" x14ac:dyDescent="0.35">
      <c r="B25" s="76"/>
      <c r="C25" s="83"/>
      <c r="D25" s="83"/>
      <c r="E25" s="85"/>
      <c r="F25" s="85"/>
      <c r="I25" s="95"/>
      <c r="J25" s="81"/>
      <c r="K25" s="95"/>
      <c r="L25" s="96"/>
      <c r="M25" s="78"/>
      <c r="N25" s="78"/>
      <c r="O25" s="78"/>
      <c r="P25" s="78"/>
      <c r="Q25" s="78"/>
    </row>
    <row r="26" spans="2:17" ht="21" x14ac:dyDescent="0.35">
      <c r="B26" s="76">
        <v>30</v>
      </c>
      <c r="C26" s="83" t="s">
        <v>43</v>
      </c>
      <c r="D26" s="83">
        <v>201</v>
      </c>
      <c r="E26" s="84">
        <v>2400</v>
      </c>
      <c r="F26" s="85"/>
      <c r="I26" s="95"/>
      <c r="J26" s="97"/>
      <c r="K26" s="98">
        <f>K23-J24</f>
        <v>1600</v>
      </c>
      <c r="L26" s="96" t="s">
        <v>7</v>
      </c>
      <c r="M26" s="78"/>
      <c r="N26" s="172" t="s">
        <v>15</v>
      </c>
      <c r="O26" s="173"/>
      <c r="P26" s="173"/>
      <c r="Q26" s="77">
        <v>400</v>
      </c>
    </row>
    <row r="27" spans="2:17" ht="21" x14ac:dyDescent="0.35">
      <c r="B27" s="76"/>
      <c r="C27" s="83" t="s">
        <v>44</v>
      </c>
      <c r="D27" s="83">
        <v>101</v>
      </c>
      <c r="E27" s="85"/>
      <c r="F27" s="84">
        <v>2400</v>
      </c>
      <c r="I27" s="78"/>
      <c r="J27" s="78"/>
      <c r="K27" s="78"/>
      <c r="L27" s="78"/>
      <c r="M27" s="78"/>
      <c r="N27" s="80"/>
      <c r="O27" s="81" t="s">
        <v>5</v>
      </c>
      <c r="P27" s="81" t="s">
        <v>6</v>
      </c>
      <c r="Q27" s="82"/>
    </row>
    <row r="28" spans="2:17" ht="21" x14ac:dyDescent="0.35">
      <c r="B28" s="76"/>
      <c r="C28" s="76"/>
      <c r="D28" s="76"/>
      <c r="E28" s="79"/>
      <c r="F28" s="79"/>
      <c r="I28" s="78"/>
      <c r="J28" s="78"/>
      <c r="K28" s="78"/>
      <c r="L28" s="78"/>
      <c r="M28" s="78"/>
      <c r="N28" s="86"/>
      <c r="O28" s="90"/>
      <c r="P28" s="91">
        <v>5100</v>
      </c>
      <c r="Q28" s="89">
        <v>10</v>
      </c>
    </row>
    <row r="29" spans="2:17" ht="21" x14ac:dyDescent="0.35">
      <c r="B29" s="76"/>
      <c r="C29" s="76"/>
      <c r="D29" s="76"/>
      <c r="E29" s="79"/>
      <c r="F29" s="79"/>
      <c r="I29" s="172" t="s">
        <v>9</v>
      </c>
      <c r="J29" s="173"/>
      <c r="K29" s="173"/>
      <c r="L29" s="77">
        <v>726</v>
      </c>
      <c r="M29" s="78"/>
      <c r="N29" s="86"/>
      <c r="O29" s="90"/>
      <c r="P29" s="102">
        <v>2100</v>
      </c>
      <c r="Q29" s="89">
        <v>20</v>
      </c>
    </row>
    <row r="30" spans="2:17" ht="21" x14ac:dyDescent="0.35">
      <c r="B30" s="76"/>
      <c r="C30" s="76"/>
      <c r="D30" s="76"/>
      <c r="E30" s="79"/>
      <c r="F30" s="79"/>
      <c r="I30" s="80"/>
      <c r="J30" s="81" t="s">
        <v>5</v>
      </c>
      <c r="K30" s="81" t="s">
        <v>6</v>
      </c>
      <c r="L30" s="82"/>
      <c r="M30" s="78"/>
      <c r="N30" s="95"/>
      <c r="O30" s="81"/>
      <c r="P30" s="95"/>
      <c r="Q30" s="96"/>
    </row>
    <row r="31" spans="2:17" ht="21" x14ac:dyDescent="0.35">
      <c r="B31" s="76"/>
      <c r="C31" s="76"/>
      <c r="D31" s="76"/>
      <c r="E31" s="79"/>
      <c r="F31" s="79"/>
      <c r="I31" s="86">
        <v>30</v>
      </c>
      <c r="J31" s="100">
        <v>2800</v>
      </c>
      <c r="K31" s="101"/>
      <c r="L31" s="89"/>
      <c r="M31" s="78"/>
      <c r="N31" s="95"/>
      <c r="O31" s="97"/>
      <c r="P31" s="98">
        <f>SUM(P28:P29)</f>
        <v>7200</v>
      </c>
      <c r="Q31" s="96" t="s">
        <v>7</v>
      </c>
    </row>
    <row r="32" spans="2:17" ht="18.75" x14ac:dyDescent="0.3">
      <c r="I32" s="86"/>
      <c r="J32" s="90"/>
      <c r="K32" s="86"/>
      <c r="L32" s="89"/>
      <c r="M32" s="78"/>
      <c r="N32" s="78"/>
      <c r="O32" s="78"/>
      <c r="P32" s="78"/>
      <c r="Q32" s="78"/>
    </row>
    <row r="33" spans="2:17" ht="18.75" x14ac:dyDescent="0.3">
      <c r="I33" s="95"/>
      <c r="J33" s="81"/>
      <c r="K33" s="95"/>
      <c r="L33" s="96"/>
      <c r="M33" s="78"/>
      <c r="N33" s="175"/>
      <c r="O33" s="175"/>
      <c r="P33" s="175"/>
      <c r="Q33" s="175"/>
    </row>
    <row r="34" spans="2:17" ht="18.75" x14ac:dyDescent="0.3">
      <c r="I34" s="95" t="s">
        <v>7</v>
      </c>
      <c r="J34" s="99">
        <v>2800</v>
      </c>
      <c r="K34" s="81"/>
      <c r="L34" s="96"/>
      <c r="M34" s="78"/>
      <c r="N34" s="103"/>
      <c r="O34" s="90"/>
      <c r="P34" s="90"/>
      <c r="Q34" s="103"/>
    </row>
    <row r="35" spans="2:17" ht="21" x14ac:dyDescent="0.35">
      <c r="B35" s="104"/>
      <c r="C35" s="105"/>
      <c r="D35" s="105"/>
      <c r="E35" s="105"/>
      <c r="F35" s="105"/>
      <c r="G35" s="106"/>
      <c r="I35" s="78"/>
      <c r="J35" s="78"/>
      <c r="K35" s="78"/>
      <c r="L35" s="78"/>
      <c r="M35" s="78"/>
      <c r="N35" s="103"/>
      <c r="O35" s="103"/>
      <c r="P35" s="103"/>
      <c r="Q35" s="103"/>
    </row>
    <row r="36" spans="2:17" ht="21" x14ac:dyDescent="0.35">
      <c r="B36" s="107"/>
      <c r="C36" s="174" t="s">
        <v>17</v>
      </c>
      <c r="D36" s="174"/>
      <c r="E36" s="174"/>
      <c r="F36" s="174"/>
      <c r="G36" s="68"/>
      <c r="I36" s="78"/>
      <c r="J36" s="78"/>
      <c r="K36" s="78"/>
      <c r="L36" s="78"/>
      <c r="M36" s="78"/>
      <c r="N36" s="103"/>
      <c r="O36" s="103"/>
      <c r="P36" s="103"/>
      <c r="Q36" s="103"/>
    </row>
    <row r="37" spans="2:17" ht="21" x14ac:dyDescent="0.35">
      <c r="B37" s="107"/>
      <c r="C37" s="174" t="s">
        <v>18</v>
      </c>
      <c r="D37" s="174"/>
      <c r="E37" s="174"/>
      <c r="F37" s="174"/>
      <c r="G37" s="68"/>
      <c r="I37" s="172" t="s">
        <v>16</v>
      </c>
      <c r="J37" s="173"/>
      <c r="K37" s="173"/>
      <c r="L37" s="77">
        <v>729</v>
      </c>
      <c r="M37" s="78"/>
      <c r="N37" s="103"/>
      <c r="O37" s="103"/>
      <c r="P37" s="103"/>
      <c r="Q37" s="103"/>
    </row>
    <row r="38" spans="2:17" ht="21" x14ac:dyDescent="0.35">
      <c r="B38" s="107"/>
      <c r="C38" s="174" t="s">
        <v>19</v>
      </c>
      <c r="D38" s="174"/>
      <c r="E38" s="174"/>
      <c r="F38" s="174"/>
      <c r="G38" s="68"/>
      <c r="I38" s="80"/>
      <c r="J38" s="81" t="s">
        <v>5</v>
      </c>
      <c r="K38" s="81" t="s">
        <v>6</v>
      </c>
      <c r="L38" s="82"/>
      <c r="M38" s="78"/>
      <c r="N38" s="90"/>
      <c r="O38" s="103"/>
      <c r="P38" s="103"/>
      <c r="Q38" s="103"/>
    </row>
    <row r="39" spans="2:17" ht="21" x14ac:dyDescent="0.35">
      <c r="B39" s="107"/>
      <c r="C39" s="108" t="s">
        <v>20</v>
      </c>
      <c r="D39" s="109"/>
      <c r="E39" s="110" t="s">
        <v>3</v>
      </c>
      <c r="F39" s="110" t="s">
        <v>4</v>
      </c>
      <c r="G39" s="68"/>
      <c r="I39" s="86">
        <v>2</v>
      </c>
      <c r="J39" s="100">
        <v>1100</v>
      </c>
      <c r="K39" s="101"/>
      <c r="L39" s="89"/>
      <c r="M39" s="78"/>
      <c r="N39" s="78"/>
      <c r="O39" s="78"/>
      <c r="P39" s="78"/>
      <c r="Q39" s="78"/>
    </row>
    <row r="40" spans="2:17" ht="21" x14ac:dyDescent="0.35">
      <c r="B40" s="107">
        <v>101</v>
      </c>
      <c r="C40" s="111" t="s">
        <v>32</v>
      </c>
      <c r="D40" s="109"/>
      <c r="E40" s="112">
        <v>16800</v>
      </c>
      <c r="F40" s="70"/>
      <c r="G40" s="68"/>
      <c r="I40" s="86"/>
      <c r="J40" s="90"/>
      <c r="K40" s="86"/>
      <c r="L40" s="89"/>
      <c r="M40" s="78"/>
      <c r="N40" s="78"/>
      <c r="O40" s="78"/>
      <c r="P40" s="78"/>
      <c r="Q40" s="78"/>
    </row>
    <row r="41" spans="2:17" ht="21" x14ac:dyDescent="0.35">
      <c r="B41" s="107">
        <v>112</v>
      </c>
      <c r="C41" s="111" t="s">
        <v>38</v>
      </c>
      <c r="D41" s="109"/>
      <c r="E41" s="112">
        <v>5100</v>
      </c>
      <c r="F41" s="70"/>
      <c r="G41" s="68"/>
      <c r="I41" s="95"/>
      <c r="J41" s="81"/>
      <c r="K41" s="95"/>
      <c r="L41" s="96"/>
      <c r="M41" s="78"/>
      <c r="N41" s="78"/>
      <c r="O41" s="78"/>
      <c r="P41" s="78"/>
      <c r="Q41" s="78"/>
    </row>
    <row r="42" spans="2:17" ht="21" x14ac:dyDescent="0.35">
      <c r="B42" s="107">
        <v>126</v>
      </c>
      <c r="C42" s="111" t="s">
        <v>36</v>
      </c>
      <c r="D42" s="109"/>
      <c r="E42" s="112">
        <v>4000</v>
      </c>
      <c r="F42" s="70"/>
      <c r="G42" s="68"/>
      <c r="I42" s="95" t="s">
        <v>7</v>
      </c>
      <c r="J42" s="99">
        <v>1100</v>
      </c>
      <c r="K42" s="81"/>
      <c r="L42" s="96"/>
      <c r="M42" s="78"/>
      <c r="N42" s="78"/>
      <c r="O42" s="78"/>
      <c r="P42" s="78"/>
      <c r="Q42" s="78"/>
    </row>
    <row r="43" spans="2:17" ht="21" x14ac:dyDescent="0.35">
      <c r="B43" s="107">
        <v>201</v>
      </c>
      <c r="C43" s="111" t="s">
        <v>43</v>
      </c>
      <c r="D43" s="109"/>
      <c r="E43" s="70"/>
      <c r="F43" s="112">
        <v>1600</v>
      </c>
      <c r="G43" s="68"/>
    </row>
    <row r="44" spans="2:17" ht="21" x14ac:dyDescent="0.35">
      <c r="B44" s="107">
        <v>209</v>
      </c>
      <c r="C44" s="111" t="s">
        <v>45</v>
      </c>
      <c r="D44" s="109"/>
      <c r="E44" s="70"/>
      <c r="F44" s="112">
        <f>P23</f>
        <v>1000</v>
      </c>
      <c r="G44" s="68"/>
    </row>
    <row r="45" spans="2:17" ht="21" x14ac:dyDescent="0.35">
      <c r="B45" s="107">
        <v>301</v>
      </c>
      <c r="C45" s="111" t="s">
        <v>46</v>
      </c>
      <c r="D45" s="109"/>
      <c r="E45" s="70"/>
      <c r="F45" s="112">
        <f>P8</f>
        <v>20000</v>
      </c>
      <c r="G45" s="68"/>
    </row>
    <row r="46" spans="2:17" ht="21" x14ac:dyDescent="0.35">
      <c r="B46" s="107">
        <v>400</v>
      </c>
      <c r="C46" s="111" t="s">
        <v>47</v>
      </c>
      <c r="D46" s="109"/>
      <c r="E46" s="70"/>
      <c r="F46" s="112">
        <f>P31</f>
        <v>7200</v>
      </c>
      <c r="G46" s="68"/>
    </row>
    <row r="47" spans="2:17" ht="21" x14ac:dyDescent="0.35">
      <c r="B47" s="107">
        <v>726</v>
      </c>
      <c r="C47" s="111" t="s">
        <v>9</v>
      </c>
      <c r="D47" s="109"/>
      <c r="E47" s="112">
        <f>J34</f>
        <v>2800</v>
      </c>
      <c r="F47" s="70"/>
      <c r="G47" s="68"/>
    </row>
    <row r="48" spans="2:17" ht="21" x14ac:dyDescent="0.35">
      <c r="B48" s="107">
        <v>729</v>
      </c>
      <c r="C48" s="111" t="s">
        <v>34</v>
      </c>
      <c r="D48" s="109"/>
      <c r="E48" s="112">
        <f>J42</f>
        <v>1100</v>
      </c>
      <c r="F48" s="70"/>
      <c r="G48" s="68"/>
    </row>
    <row r="49" spans="2:7" ht="21" x14ac:dyDescent="0.35">
      <c r="B49" s="107"/>
      <c r="C49" s="109"/>
      <c r="D49" s="109"/>
      <c r="E49" s="113"/>
      <c r="F49" s="113"/>
      <c r="G49" s="68"/>
    </row>
    <row r="50" spans="2:7" ht="21.75" thickBot="1" x14ac:dyDescent="0.4">
      <c r="B50" s="107"/>
      <c r="C50" s="114" t="s">
        <v>21</v>
      </c>
      <c r="D50" s="109"/>
      <c r="E50" s="115">
        <f>SUM(E40:E48)</f>
        <v>29800</v>
      </c>
      <c r="F50" s="115">
        <f>SUM(F43:F46)</f>
        <v>29800</v>
      </c>
      <c r="G50" s="68"/>
    </row>
    <row r="51" spans="2:7" ht="21.75" thickTop="1" x14ac:dyDescent="0.35">
      <c r="B51" s="107"/>
      <c r="C51" s="109"/>
      <c r="D51" s="109"/>
      <c r="E51" s="109"/>
      <c r="F51" s="109"/>
      <c r="G51" s="68"/>
    </row>
    <row r="52" spans="2:7" x14ac:dyDescent="0.25">
      <c r="B52" s="116"/>
      <c r="C52" s="117"/>
      <c r="D52" s="117"/>
      <c r="E52" s="117"/>
      <c r="F52" s="117"/>
      <c r="G52" s="118"/>
    </row>
  </sheetData>
  <mergeCells count="14">
    <mergeCell ref="C38:F38"/>
    <mergeCell ref="N33:Q33"/>
    <mergeCell ref="I3:K3"/>
    <mergeCell ref="N3:P3"/>
    <mergeCell ref="I14:K14"/>
    <mergeCell ref="N11:P11"/>
    <mergeCell ref="I21:K21"/>
    <mergeCell ref="N18:P18"/>
    <mergeCell ref="B2:F2"/>
    <mergeCell ref="N26:P26"/>
    <mergeCell ref="I29:K29"/>
    <mergeCell ref="I37:K37"/>
    <mergeCell ref="C36:F36"/>
    <mergeCell ref="C37:F37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2"/>
  <sheetViews>
    <sheetView topLeftCell="B1" workbookViewId="0">
      <selection activeCell="C22" sqref="C22"/>
    </sheetView>
  </sheetViews>
  <sheetFormatPr defaultRowHeight="15" x14ac:dyDescent="0.25"/>
  <cols>
    <col min="1" max="1" width="5" customWidth="1"/>
    <col min="3" max="3" width="38.7109375" customWidth="1"/>
    <col min="4" max="4" width="5" customWidth="1"/>
    <col min="5" max="5" width="12.7109375" customWidth="1"/>
    <col min="6" max="6" width="11.42578125" customWidth="1"/>
    <col min="8" max="8" width="7.7109375" customWidth="1"/>
    <col min="9" max="9" width="6.28515625" customWidth="1"/>
    <col min="10" max="10" width="11.28515625" customWidth="1"/>
    <col min="11" max="11" width="12" customWidth="1"/>
    <col min="12" max="12" width="7.42578125" customWidth="1"/>
    <col min="14" max="14" width="7" customWidth="1"/>
    <col min="15" max="15" width="11.28515625" customWidth="1"/>
    <col min="16" max="16" width="11" customWidth="1"/>
    <col min="17" max="17" width="7.5703125" customWidth="1"/>
  </cols>
  <sheetData>
    <row r="2" spans="2:17" x14ac:dyDescent="0.25">
      <c r="B2" s="180" t="s">
        <v>22</v>
      </c>
      <c r="C2" s="180"/>
      <c r="D2" s="180"/>
      <c r="E2" s="180"/>
      <c r="F2" s="180"/>
    </row>
    <row r="3" spans="2:17" x14ac:dyDescent="0.25">
      <c r="B3" s="1"/>
      <c r="C3" s="1"/>
      <c r="D3" s="1"/>
      <c r="E3" s="1"/>
      <c r="F3" s="1"/>
      <c r="I3" s="177" t="s">
        <v>10</v>
      </c>
      <c r="J3" s="178"/>
      <c r="K3" s="178"/>
      <c r="L3" s="15"/>
      <c r="N3" s="177" t="s">
        <v>11</v>
      </c>
      <c r="O3" s="178"/>
      <c r="P3" s="178"/>
      <c r="Q3" s="15"/>
    </row>
    <row r="4" spans="2:17" x14ac:dyDescent="0.25">
      <c r="B4" s="1" t="s">
        <v>0</v>
      </c>
      <c r="C4" s="20" t="s">
        <v>1</v>
      </c>
      <c r="D4" s="20" t="s">
        <v>2</v>
      </c>
      <c r="E4" s="20" t="s">
        <v>3</v>
      </c>
      <c r="F4" s="20" t="s">
        <v>4</v>
      </c>
      <c r="I4" s="7"/>
      <c r="J4" s="12" t="s">
        <v>5</v>
      </c>
      <c r="K4" s="12" t="s">
        <v>6</v>
      </c>
      <c r="L4" s="8"/>
      <c r="N4" s="7"/>
      <c r="O4" s="12" t="s">
        <v>5</v>
      </c>
      <c r="P4" s="12" t="s">
        <v>6</v>
      </c>
      <c r="Q4" s="8"/>
    </row>
    <row r="5" spans="2:17" x14ac:dyDescent="0.25">
      <c r="B5" s="1"/>
      <c r="C5" s="1"/>
      <c r="D5" s="20"/>
      <c r="E5" s="20"/>
      <c r="F5" s="20"/>
      <c r="I5" s="21"/>
      <c r="J5" s="14"/>
      <c r="K5" s="22"/>
      <c r="L5" s="23"/>
      <c r="N5" s="21"/>
      <c r="O5" s="14"/>
      <c r="P5" s="22"/>
      <c r="Q5" s="23"/>
    </row>
    <row r="6" spans="2:17" x14ac:dyDescent="0.25">
      <c r="B6" s="1"/>
      <c r="C6" s="1"/>
      <c r="D6" s="20"/>
      <c r="E6" s="20"/>
      <c r="F6" s="20"/>
      <c r="I6" s="21"/>
      <c r="J6" s="14"/>
      <c r="K6" s="21"/>
      <c r="L6" s="23"/>
      <c r="N6" s="21"/>
      <c r="O6" s="14"/>
      <c r="P6" s="21"/>
      <c r="Q6" s="23"/>
    </row>
    <row r="7" spans="2:17" x14ac:dyDescent="0.25">
      <c r="B7" s="1"/>
      <c r="C7" s="1"/>
      <c r="D7" s="20"/>
      <c r="E7" s="20"/>
      <c r="F7" s="20"/>
      <c r="I7" s="21"/>
      <c r="J7" s="14"/>
      <c r="K7" s="21"/>
      <c r="L7" s="23"/>
      <c r="N7" s="13"/>
      <c r="O7" s="12"/>
      <c r="P7" s="13"/>
      <c r="Q7" s="24"/>
    </row>
    <row r="8" spans="2:17" x14ac:dyDescent="0.25">
      <c r="B8" s="1"/>
      <c r="C8" s="1"/>
      <c r="D8" s="20"/>
      <c r="E8" s="20"/>
      <c r="F8" s="20"/>
      <c r="I8" s="21"/>
      <c r="J8" s="14"/>
      <c r="K8" s="21"/>
      <c r="L8" s="23"/>
      <c r="N8" s="13"/>
      <c r="O8" s="25"/>
      <c r="P8" s="12"/>
      <c r="Q8" s="24" t="s">
        <v>7</v>
      </c>
    </row>
    <row r="9" spans="2:17" x14ac:dyDescent="0.25">
      <c r="B9" s="1"/>
      <c r="C9" s="1"/>
      <c r="D9" s="20"/>
      <c r="E9" s="20"/>
      <c r="F9" s="20"/>
      <c r="I9" s="21"/>
      <c r="J9" s="14"/>
      <c r="K9" s="21"/>
      <c r="L9" s="23"/>
      <c r="N9" s="14"/>
      <c r="O9" s="9"/>
      <c r="P9" s="9"/>
      <c r="Q9" s="9"/>
    </row>
    <row r="10" spans="2:17" x14ac:dyDescent="0.25">
      <c r="B10" s="1"/>
      <c r="C10" s="1"/>
      <c r="D10" s="20"/>
      <c r="E10" s="20"/>
      <c r="F10" s="20"/>
      <c r="I10" s="21"/>
      <c r="J10" s="14"/>
      <c r="K10" s="21"/>
      <c r="L10" s="23"/>
      <c r="N10" s="14"/>
      <c r="O10" s="9"/>
      <c r="P10" s="9"/>
      <c r="Q10" s="9"/>
    </row>
    <row r="11" spans="2:17" x14ac:dyDescent="0.25">
      <c r="B11" s="1"/>
      <c r="C11" s="1"/>
      <c r="D11" s="20"/>
      <c r="E11" s="20"/>
      <c r="F11" s="20"/>
      <c r="I11" s="21"/>
      <c r="J11" s="14"/>
      <c r="K11" s="21"/>
      <c r="L11" s="23"/>
      <c r="N11" s="14"/>
      <c r="O11" s="9"/>
      <c r="P11" s="9"/>
      <c r="Q11" s="9"/>
    </row>
    <row r="12" spans="2:17" x14ac:dyDescent="0.25">
      <c r="B12" s="1"/>
      <c r="C12" s="1"/>
      <c r="D12" s="20"/>
      <c r="E12" s="20"/>
      <c r="F12" s="20"/>
      <c r="I12" s="21"/>
      <c r="J12" s="14"/>
      <c r="K12" s="21"/>
      <c r="L12" s="23"/>
    </row>
    <row r="13" spans="2:17" x14ac:dyDescent="0.25">
      <c r="B13" s="1"/>
      <c r="C13" s="1"/>
      <c r="D13" s="20"/>
      <c r="E13" s="20"/>
      <c r="F13" s="20"/>
      <c r="I13" s="21"/>
      <c r="J13" s="14"/>
      <c r="K13" s="21"/>
      <c r="L13" s="23"/>
    </row>
    <row r="14" spans="2:17" x14ac:dyDescent="0.25">
      <c r="B14" s="1"/>
      <c r="C14" s="1"/>
      <c r="D14" s="20"/>
      <c r="E14" s="20"/>
      <c r="F14" s="20"/>
      <c r="I14" s="13"/>
      <c r="J14" s="12"/>
      <c r="K14" s="13"/>
      <c r="L14" s="24"/>
      <c r="N14" s="177" t="s">
        <v>24</v>
      </c>
      <c r="O14" s="178"/>
      <c r="P14" s="178"/>
      <c r="Q14" s="15"/>
    </row>
    <row r="15" spans="2:17" x14ac:dyDescent="0.25">
      <c r="B15" s="1"/>
      <c r="C15" s="1"/>
      <c r="D15" s="20"/>
      <c r="E15" s="20"/>
      <c r="F15" s="20"/>
      <c r="I15" s="13" t="s">
        <v>7</v>
      </c>
      <c r="J15" s="25"/>
      <c r="K15" s="12"/>
      <c r="L15" s="24"/>
      <c r="N15" s="13"/>
      <c r="O15" s="12" t="s">
        <v>5</v>
      </c>
      <c r="P15" s="12" t="s">
        <v>6</v>
      </c>
      <c r="Q15" s="24"/>
    </row>
    <row r="16" spans="2:17" x14ac:dyDescent="0.25">
      <c r="B16" s="1"/>
      <c r="C16" s="1"/>
      <c r="D16" s="20"/>
      <c r="E16" s="20"/>
      <c r="F16" s="20"/>
      <c r="N16" s="21"/>
      <c r="O16" s="14"/>
      <c r="P16" s="22"/>
      <c r="Q16" s="23"/>
    </row>
    <row r="17" spans="2:17" x14ac:dyDescent="0.25">
      <c r="B17" s="1"/>
      <c r="C17" s="1"/>
      <c r="D17" s="20"/>
      <c r="E17" s="20"/>
      <c r="F17" s="20"/>
      <c r="I17" s="177" t="s">
        <v>23</v>
      </c>
      <c r="J17" s="178"/>
      <c r="K17" s="178"/>
      <c r="L17" s="15"/>
      <c r="N17" s="21"/>
      <c r="O17" s="14"/>
      <c r="P17" s="21"/>
      <c r="Q17" s="23"/>
    </row>
    <row r="18" spans="2:17" x14ac:dyDescent="0.25">
      <c r="B18" s="1"/>
      <c r="C18" s="1"/>
      <c r="D18" s="20"/>
      <c r="E18" s="20"/>
      <c r="F18" s="20"/>
      <c r="I18" s="7"/>
      <c r="J18" s="12" t="s">
        <v>5</v>
      </c>
      <c r="K18" s="12" t="s">
        <v>6</v>
      </c>
      <c r="L18" s="8"/>
      <c r="N18" s="13"/>
      <c r="O18" s="12"/>
      <c r="P18" s="13"/>
      <c r="Q18" s="24"/>
    </row>
    <row r="19" spans="2:17" x14ac:dyDescent="0.25">
      <c r="B19" s="1"/>
      <c r="C19" s="1"/>
      <c r="D19" s="20"/>
      <c r="E19" s="20"/>
      <c r="F19" s="20"/>
      <c r="I19" s="21"/>
      <c r="J19" s="14"/>
      <c r="K19" s="22"/>
      <c r="L19" s="23"/>
      <c r="N19" s="13" t="s">
        <v>7</v>
      </c>
      <c r="O19" s="25"/>
      <c r="P19" s="12"/>
      <c r="Q19" s="24"/>
    </row>
    <row r="20" spans="2:17" x14ac:dyDescent="0.25">
      <c r="B20" s="1"/>
      <c r="C20" s="1"/>
      <c r="D20" s="20"/>
      <c r="E20" s="20"/>
      <c r="F20" s="20"/>
      <c r="I20" s="21"/>
      <c r="J20" s="14"/>
      <c r="K20" s="21"/>
      <c r="L20" s="23"/>
    </row>
    <row r="21" spans="2:17" x14ac:dyDescent="0.25">
      <c r="B21" s="1"/>
      <c r="C21" s="1"/>
      <c r="D21" s="20"/>
      <c r="E21" s="20"/>
      <c r="F21" s="20"/>
      <c r="I21" s="13"/>
      <c r="J21" s="12"/>
      <c r="K21" s="13"/>
      <c r="L21" s="24"/>
      <c r="N21" s="177" t="s">
        <v>26</v>
      </c>
      <c r="O21" s="178"/>
      <c r="P21" s="178"/>
      <c r="Q21" s="15"/>
    </row>
    <row r="22" spans="2:17" x14ac:dyDescent="0.25">
      <c r="B22" s="1"/>
      <c r="C22" s="1"/>
      <c r="D22" s="20"/>
      <c r="E22" s="20"/>
      <c r="F22" s="20"/>
      <c r="I22" s="13" t="s">
        <v>7</v>
      </c>
      <c r="J22" s="25"/>
      <c r="K22" s="12"/>
      <c r="L22" s="24"/>
      <c r="N22" s="7"/>
      <c r="O22" s="12" t="s">
        <v>5</v>
      </c>
      <c r="P22" s="12" t="s">
        <v>6</v>
      </c>
      <c r="Q22" s="8"/>
    </row>
    <row r="23" spans="2:17" x14ac:dyDescent="0.25">
      <c r="B23" s="1"/>
      <c r="C23" s="1"/>
      <c r="D23" s="20"/>
      <c r="E23" s="20"/>
      <c r="F23" s="20"/>
      <c r="N23" s="21"/>
      <c r="O23" s="14"/>
      <c r="P23" s="22"/>
      <c r="Q23" s="23"/>
    </row>
    <row r="24" spans="2:17" x14ac:dyDescent="0.25">
      <c r="B24" s="1"/>
      <c r="C24" s="1"/>
      <c r="D24" s="20"/>
      <c r="E24" s="20"/>
      <c r="F24" s="20"/>
      <c r="I24" s="177" t="s">
        <v>25</v>
      </c>
      <c r="J24" s="178"/>
      <c r="K24" s="178"/>
      <c r="L24" s="15"/>
      <c r="N24" s="21"/>
      <c r="O24" s="14"/>
      <c r="P24" s="21"/>
      <c r="Q24" s="23"/>
    </row>
    <row r="25" spans="2:17" x14ac:dyDescent="0.25">
      <c r="B25" s="1"/>
      <c r="C25" s="1"/>
      <c r="D25" s="20"/>
      <c r="E25" s="20"/>
      <c r="F25" s="20"/>
      <c r="I25" s="13"/>
      <c r="J25" s="12" t="s">
        <v>5</v>
      </c>
      <c r="K25" s="12" t="s">
        <v>6</v>
      </c>
      <c r="L25" s="24"/>
      <c r="N25" s="13"/>
      <c r="O25" s="12"/>
      <c r="P25" s="13"/>
      <c r="Q25" s="24"/>
    </row>
    <row r="26" spans="2:17" x14ac:dyDescent="0.25">
      <c r="B26" s="1"/>
      <c r="C26" s="1"/>
      <c r="D26" s="20"/>
      <c r="E26" s="20"/>
      <c r="F26" s="20"/>
      <c r="I26" s="21"/>
      <c r="J26" s="14"/>
      <c r="K26" s="22"/>
      <c r="L26" s="23"/>
      <c r="N26" s="13" t="s">
        <v>7</v>
      </c>
      <c r="O26" s="25"/>
      <c r="P26" s="12"/>
      <c r="Q26" s="24"/>
    </row>
    <row r="27" spans="2:17" x14ac:dyDescent="0.25">
      <c r="B27" s="1"/>
      <c r="C27" s="1"/>
      <c r="D27" s="20"/>
      <c r="E27" s="20"/>
      <c r="F27" s="20"/>
      <c r="I27" s="21"/>
      <c r="J27" s="14"/>
      <c r="K27" s="21"/>
      <c r="L27" s="23"/>
    </row>
    <row r="28" spans="2:17" x14ac:dyDescent="0.25">
      <c r="B28" s="1"/>
      <c r="C28" s="1"/>
      <c r="D28" s="20"/>
      <c r="E28" s="20"/>
      <c r="F28" s="20"/>
      <c r="I28" s="13"/>
      <c r="J28" s="12"/>
      <c r="K28" s="13"/>
      <c r="L28" s="24"/>
    </row>
    <row r="29" spans="2:17" x14ac:dyDescent="0.25">
      <c r="B29" s="1"/>
      <c r="C29" s="1"/>
      <c r="D29" s="20"/>
      <c r="E29" s="20"/>
      <c r="F29" s="20"/>
      <c r="I29" s="13" t="s">
        <v>7</v>
      </c>
      <c r="J29" s="25"/>
      <c r="K29" s="12"/>
      <c r="L29" s="24"/>
      <c r="N29" s="177" t="s">
        <v>27</v>
      </c>
      <c r="O29" s="178"/>
      <c r="P29" s="178"/>
      <c r="Q29" s="15"/>
    </row>
    <row r="30" spans="2:17" x14ac:dyDescent="0.25">
      <c r="B30" s="1"/>
      <c r="C30" s="1"/>
      <c r="D30" s="20"/>
      <c r="E30" s="20"/>
      <c r="F30" s="20"/>
      <c r="N30" s="7"/>
      <c r="O30" s="12" t="s">
        <v>5</v>
      </c>
      <c r="P30" s="12" t="s">
        <v>6</v>
      </c>
      <c r="Q30" s="8"/>
    </row>
    <row r="31" spans="2:17" x14ac:dyDescent="0.25">
      <c r="B31" s="1"/>
      <c r="C31" s="1"/>
      <c r="D31" s="20"/>
      <c r="E31" s="20"/>
      <c r="F31" s="20"/>
      <c r="N31" s="21"/>
      <c r="O31" s="14"/>
      <c r="P31" s="22"/>
      <c r="Q31" s="23"/>
    </row>
    <row r="32" spans="2:17" x14ac:dyDescent="0.25">
      <c r="B32" s="1"/>
      <c r="C32" s="1"/>
      <c r="D32" s="20"/>
      <c r="E32" s="20"/>
      <c r="F32" s="20"/>
      <c r="I32" s="177" t="s">
        <v>9</v>
      </c>
      <c r="J32" s="178"/>
      <c r="K32" s="178"/>
      <c r="L32" s="15"/>
      <c r="N32" s="21"/>
      <c r="O32" s="14"/>
      <c r="P32" s="21"/>
      <c r="Q32" s="23"/>
    </row>
    <row r="33" spans="2:17" x14ac:dyDescent="0.25">
      <c r="B33" s="1"/>
      <c r="C33" s="1"/>
      <c r="D33" s="20"/>
      <c r="E33" s="20"/>
      <c r="F33" s="20"/>
      <c r="I33" s="13"/>
      <c r="J33" s="12" t="s">
        <v>5</v>
      </c>
      <c r="K33" s="12" t="s">
        <v>6</v>
      </c>
      <c r="L33" s="24"/>
      <c r="N33" s="13"/>
      <c r="O33" s="12"/>
      <c r="P33" s="13"/>
      <c r="Q33" s="24"/>
    </row>
    <row r="34" spans="2:17" x14ac:dyDescent="0.25">
      <c r="B34" s="1"/>
      <c r="C34" s="1"/>
      <c r="D34" s="20"/>
      <c r="E34" s="20"/>
      <c r="F34" s="20"/>
      <c r="I34" s="21"/>
      <c r="J34" s="14"/>
      <c r="K34" s="22"/>
      <c r="L34" s="23"/>
      <c r="N34" s="13"/>
      <c r="O34" s="25"/>
      <c r="P34" s="12"/>
      <c r="Q34" s="24" t="s">
        <v>7</v>
      </c>
    </row>
    <row r="35" spans="2:17" x14ac:dyDescent="0.25">
      <c r="I35" s="21"/>
      <c r="J35" s="14"/>
      <c r="K35" s="21"/>
      <c r="L35" s="23"/>
    </row>
    <row r="36" spans="2:17" x14ac:dyDescent="0.25">
      <c r="I36" s="13"/>
      <c r="J36" s="12"/>
      <c r="K36" s="13"/>
      <c r="L36" s="24"/>
      <c r="N36" s="179"/>
      <c r="O36" s="179"/>
      <c r="P36" s="179"/>
      <c r="Q36" s="179"/>
    </row>
    <row r="37" spans="2:17" x14ac:dyDescent="0.25">
      <c r="I37" s="13" t="s">
        <v>7</v>
      </c>
      <c r="J37" s="25"/>
      <c r="K37" s="12"/>
      <c r="L37" s="24"/>
      <c r="N37" s="177" t="s">
        <v>15</v>
      </c>
      <c r="O37" s="178"/>
      <c r="P37" s="178"/>
      <c r="Q37" s="15"/>
    </row>
    <row r="38" spans="2:17" x14ac:dyDescent="0.25">
      <c r="B38" s="3"/>
      <c r="C38" s="5"/>
      <c r="D38" s="5"/>
      <c r="E38" s="5"/>
      <c r="F38" s="5"/>
      <c r="G38" s="6"/>
      <c r="N38" s="7"/>
      <c r="O38" s="12" t="s">
        <v>5</v>
      </c>
      <c r="P38" s="12" t="s">
        <v>6</v>
      </c>
      <c r="Q38" s="8"/>
    </row>
    <row r="39" spans="2:17" x14ac:dyDescent="0.25">
      <c r="B39" s="4"/>
      <c r="C39" s="176" t="s">
        <v>29</v>
      </c>
      <c r="D39" s="176"/>
      <c r="E39" s="176"/>
      <c r="F39" s="176"/>
      <c r="G39" s="10"/>
      <c r="N39" s="21"/>
      <c r="O39" s="14"/>
      <c r="P39" s="22"/>
      <c r="Q39" s="23"/>
    </row>
    <row r="40" spans="2:17" x14ac:dyDescent="0.25">
      <c r="B40" s="4"/>
      <c r="C40" s="176" t="s">
        <v>18</v>
      </c>
      <c r="D40" s="176"/>
      <c r="E40" s="176"/>
      <c r="F40" s="176"/>
      <c r="G40" s="10"/>
      <c r="I40" s="177" t="s">
        <v>28</v>
      </c>
      <c r="J40" s="178"/>
      <c r="K40" s="178"/>
      <c r="L40" s="15"/>
      <c r="N40" s="21"/>
      <c r="O40" s="14"/>
      <c r="P40" s="21"/>
      <c r="Q40" s="23"/>
    </row>
    <row r="41" spans="2:17" x14ac:dyDescent="0.25">
      <c r="B41" s="4"/>
      <c r="C41" s="176" t="s">
        <v>30</v>
      </c>
      <c r="D41" s="176"/>
      <c r="E41" s="176"/>
      <c r="F41" s="176"/>
      <c r="G41" s="10"/>
      <c r="I41" s="13"/>
      <c r="J41" s="12" t="s">
        <v>5</v>
      </c>
      <c r="K41" s="12" t="s">
        <v>6</v>
      </c>
      <c r="L41" s="24"/>
      <c r="N41" s="13"/>
      <c r="O41" s="12"/>
      <c r="P41" s="13"/>
      <c r="Q41" s="24"/>
    </row>
    <row r="42" spans="2:17" x14ac:dyDescent="0.25">
      <c r="B42" s="4"/>
      <c r="C42" s="16" t="s">
        <v>20</v>
      </c>
      <c r="D42" s="9"/>
      <c r="E42" s="17" t="s">
        <v>3</v>
      </c>
      <c r="F42" s="17" t="s">
        <v>4</v>
      </c>
      <c r="G42" s="10"/>
      <c r="I42" s="21"/>
      <c r="J42" s="14"/>
      <c r="K42" s="22"/>
      <c r="L42" s="23"/>
      <c r="N42" s="13"/>
      <c r="O42" s="25"/>
      <c r="P42" s="12"/>
      <c r="Q42" s="24" t="s">
        <v>7</v>
      </c>
    </row>
    <row r="43" spans="2:17" x14ac:dyDescent="0.25">
      <c r="B43" s="4"/>
      <c r="C43" s="27"/>
      <c r="D43" s="9"/>
      <c r="E43" s="14"/>
      <c r="F43" s="14"/>
      <c r="G43" s="10"/>
      <c r="I43" s="21"/>
      <c r="J43" s="14"/>
      <c r="K43" s="21"/>
      <c r="L43" s="23"/>
    </row>
    <row r="44" spans="2:17" x14ac:dyDescent="0.25">
      <c r="B44" s="4"/>
      <c r="C44" s="27"/>
      <c r="D44" s="9"/>
      <c r="E44" s="14"/>
      <c r="F44" s="14"/>
      <c r="G44" s="10"/>
      <c r="I44" s="13"/>
      <c r="J44" s="12"/>
      <c r="K44" s="13"/>
      <c r="L44" s="24"/>
      <c r="N44" s="177" t="s">
        <v>8</v>
      </c>
      <c r="O44" s="178"/>
      <c r="P44" s="178"/>
      <c r="Q44" s="15"/>
    </row>
    <row r="45" spans="2:17" x14ac:dyDescent="0.25">
      <c r="B45" s="4"/>
      <c r="C45" s="27"/>
      <c r="D45" s="9"/>
      <c r="E45" s="14"/>
      <c r="F45" s="14"/>
      <c r="G45" s="10"/>
      <c r="I45" s="13" t="s">
        <v>7</v>
      </c>
      <c r="J45" s="25"/>
      <c r="K45" s="12"/>
      <c r="L45" s="24"/>
      <c r="N45" s="7"/>
      <c r="O45" s="12" t="s">
        <v>5</v>
      </c>
      <c r="P45" s="12" t="s">
        <v>6</v>
      </c>
      <c r="Q45" s="8"/>
    </row>
    <row r="46" spans="2:17" x14ac:dyDescent="0.25">
      <c r="B46" s="4"/>
      <c r="C46" s="27"/>
      <c r="D46" s="9"/>
      <c r="E46" s="14"/>
      <c r="F46" s="14"/>
      <c r="G46" s="10"/>
      <c r="N46" s="21"/>
      <c r="O46" s="14"/>
      <c r="P46" s="22"/>
      <c r="Q46" s="23"/>
    </row>
    <row r="47" spans="2:17" x14ac:dyDescent="0.25">
      <c r="B47" s="4"/>
      <c r="C47" s="27"/>
      <c r="D47" s="9"/>
      <c r="E47" s="14"/>
      <c r="F47" s="14"/>
      <c r="G47" s="10"/>
      <c r="I47" s="176"/>
      <c r="J47" s="179"/>
      <c r="K47" s="179"/>
      <c r="L47" s="19"/>
      <c r="N47" s="21"/>
      <c r="O47" s="14"/>
      <c r="P47" s="21"/>
      <c r="Q47" s="23"/>
    </row>
    <row r="48" spans="2:17" x14ac:dyDescent="0.25">
      <c r="B48" s="4"/>
      <c r="C48" s="27"/>
      <c r="D48" s="9"/>
      <c r="E48" s="14"/>
      <c r="F48" s="14"/>
      <c r="G48" s="10"/>
      <c r="I48" s="177" t="s">
        <v>31</v>
      </c>
      <c r="J48" s="178"/>
      <c r="K48" s="178"/>
      <c r="L48" s="15"/>
      <c r="N48" s="13"/>
      <c r="O48" s="12"/>
      <c r="P48" s="13"/>
      <c r="Q48" s="24"/>
    </row>
    <row r="49" spans="2:17" x14ac:dyDescent="0.25">
      <c r="B49" s="4"/>
      <c r="C49" s="27"/>
      <c r="D49" s="9"/>
      <c r="E49" s="14"/>
      <c r="F49" s="14"/>
      <c r="G49" s="10"/>
      <c r="I49" s="13"/>
      <c r="J49" s="12" t="s">
        <v>5</v>
      </c>
      <c r="K49" s="12" t="s">
        <v>6</v>
      </c>
      <c r="L49" s="24"/>
      <c r="N49" s="13"/>
      <c r="O49" s="25"/>
      <c r="P49" s="12"/>
      <c r="Q49" s="24" t="s">
        <v>7</v>
      </c>
    </row>
    <row r="50" spans="2:17" x14ac:dyDescent="0.25">
      <c r="B50" s="4"/>
      <c r="C50" s="27"/>
      <c r="D50" s="9"/>
      <c r="E50" s="14"/>
      <c r="F50" s="14"/>
      <c r="G50" s="10"/>
      <c r="I50" s="21"/>
      <c r="J50" s="14"/>
      <c r="K50" s="22"/>
      <c r="L50" s="23"/>
    </row>
    <row r="51" spans="2:17" x14ac:dyDescent="0.25">
      <c r="B51" s="4"/>
      <c r="C51" s="27"/>
      <c r="D51" s="9"/>
      <c r="E51" s="14"/>
      <c r="F51" s="14"/>
      <c r="G51" s="10"/>
      <c r="I51" s="21"/>
      <c r="J51" s="14"/>
      <c r="K51" s="21"/>
      <c r="L51" s="23"/>
    </row>
    <row r="52" spans="2:17" x14ac:dyDescent="0.25">
      <c r="B52" s="4"/>
      <c r="C52" s="27"/>
      <c r="D52" s="9"/>
      <c r="E52" s="14"/>
      <c r="F52" s="14"/>
      <c r="G52" s="10"/>
      <c r="I52" s="13"/>
      <c r="J52" s="12"/>
      <c r="K52" s="13"/>
      <c r="L52" s="24"/>
    </row>
    <row r="53" spans="2:17" x14ac:dyDescent="0.25">
      <c r="B53" s="4"/>
      <c r="C53" s="27"/>
      <c r="D53" s="9"/>
      <c r="E53" s="14"/>
      <c r="F53" s="14"/>
      <c r="G53" s="10"/>
      <c r="I53" s="13" t="s">
        <v>7</v>
      </c>
      <c r="J53" s="25"/>
      <c r="K53" s="12"/>
      <c r="L53" s="24"/>
    </row>
    <row r="54" spans="2:17" x14ac:dyDescent="0.25">
      <c r="B54" s="4"/>
      <c r="C54" s="27"/>
      <c r="D54" s="9"/>
      <c r="E54" s="14"/>
      <c r="F54" s="14"/>
      <c r="G54" s="10"/>
      <c r="I54" s="9"/>
      <c r="J54" s="9"/>
      <c r="K54" s="9"/>
      <c r="L54" s="9"/>
    </row>
    <row r="55" spans="2:17" x14ac:dyDescent="0.25">
      <c r="B55" s="4"/>
      <c r="C55" s="27"/>
      <c r="D55" s="9"/>
      <c r="E55" s="11"/>
      <c r="F55" s="11"/>
      <c r="G55" s="10"/>
      <c r="I55" s="14"/>
      <c r="J55" s="9"/>
      <c r="K55" s="9"/>
      <c r="L55" s="9"/>
    </row>
    <row r="56" spans="2:17" ht="15.75" thickBot="1" x14ac:dyDescent="0.3">
      <c r="B56" s="4"/>
      <c r="C56" s="18" t="s">
        <v>21</v>
      </c>
      <c r="D56" s="9"/>
      <c r="E56" s="26"/>
      <c r="F56" s="26"/>
      <c r="G56" s="10"/>
    </row>
    <row r="57" spans="2:17" ht="15.75" thickTop="1" x14ac:dyDescent="0.25">
      <c r="B57" s="4"/>
      <c r="C57" s="9"/>
      <c r="D57" s="9"/>
      <c r="E57" s="9"/>
      <c r="F57" s="9"/>
      <c r="G57" s="10"/>
      <c r="I57" s="176"/>
      <c r="J57" s="179"/>
      <c r="K57" s="179"/>
      <c r="L57" s="19"/>
    </row>
    <row r="58" spans="2:17" x14ac:dyDescent="0.25">
      <c r="B58" s="7"/>
      <c r="C58" s="2"/>
      <c r="D58" s="2"/>
      <c r="E58" s="2"/>
      <c r="F58" s="2"/>
      <c r="G58" s="8"/>
      <c r="I58" s="9"/>
      <c r="J58" s="14"/>
      <c r="K58" s="14"/>
      <c r="L58" s="9"/>
    </row>
    <row r="59" spans="2:17" x14ac:dyDescent="0.25">
      <c r="I59" s="9"/>
      <c r="J59" s="9"/>
      <c r="K59" s="9"/>
      <c r="L59" s="9"/>
    </row>
    <row r="60" spans="2:17" x14ac:dyDescent="0.25">
      <c r="I60" s="9"/>
      <c r="J60" s="9"/>
      <c r="K60" s="9"/>
      <c r="L60" s="9"/>
    </row>
    <row r="61" spans="2:17" x14ac:dyDescent="0.25">
      <c r="I61" s="9"/>
      <c r="J61" s="9"/>
      <c r="K61" s="9"/>
      <c r="L61" s="9"/>
    </row>
    <row r="62" spans="2:17" x14ac:dyDescent="0.25">
      <c r="I62" s="14"/>
      <c r="J62" s="9"/>
      <c r="K62" s="9"/>
      <c r="L62" s="9"/>
    </row>
  </sheetData>
  <mergeCells count="19">
    <mergeCell ref="N21:P21"/>
    <mergeCell ref="B2:F2"/>
    <mergeCell ref="I3:K3"/>
    <mergeCell ref="N3:P3"/>
    <mergeCell ref="N14:P14"/>
    <mergeCell ref="I17:K17"/>
    <mergeCell ref="I24:K24"/>
    <mergeCell ref="N29:P29"/>
    <mergeCell ref="I32:K32"/>
    <mergeCell ref="N36:Q36"/>
    <mergeCell ref="C39:F39"/>
    <mergeCell ref="C41:F41"/>
    <mergeCell ref="N37:P37"/>
    <mergeCell ref="N44:P44"/>
    <mergeCell ref="I47:K47"/>
    <mergeCell ref="I57:K57"/>
    <mergeCell ref="I48:K48"/>
    <mergeCell ref="C40:F40"/>
    <mergeCell ref="I40:K4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5"/>
  <sheetViews>
    <sheetView workbookViewId="0">
      <selection activeCell="D5" sqref="D5"/>
    </sheetView>
  </sheetViews>
  <sheetFormatPr defaultRowHeight="15" x14ac:dyDescent="0.25"/>
  <cols>
    <col min="1" max="1" width="76.85546875" customWidth="1"/>
  </cols>
  <sheetData>
    <row r="2" spans="1:1" ht="18.75" x14ac:dyDescent="0.3">
      <c r="A2" s="29" t="s">
        <v>48</v>
      </c>
    </row>
    <row r="3" spans="1:1" ht="18.75" x14ac:dyDescent="0.3">
      <c r="A3" s="30" t="s">
        <v>49</v>
      </c>
    </row>
    <row r="4" spans="1:1" ht="18.75" x14ac:dyDescent="0.3">
      <c r="A4" s="30" t="s">
        <v>50</v>
      </c>
    </row>
    <row r="5" spans="1:1" ht="18.75" x14ac:dyDescent="0.3">
      <c r="A5" s="30" t="s">
        <v>51</v>
      </c>
    </row>
    <row r="6" spans="1:1" ht="18.75" x14ac:dyDescent="0.3">
      <c r="A6" s="31" t="s">
        <v>58</v>
      </c>
    </row>
    <row r="7" spans="1:1" ht="18.75" x14ac:dyDescent="0.3">
      <c r="A7" s="32"/>
    </row>
    <row r="8" spans="1:1" ht="18.75" x14ac:dyDescent="0.3">
      <c r="A8" s="32" t="s">
        <v>52</v>
      </c>
    </row>
    <row r="9" spans="1:1" ht="18.75" x14ac:dyDescent="0.3">
      <c r="A9" s="32" t="s">
        <v>53</v>
      </c>
    </row>
    <row r="10" spans="1:1" ht="18.75" x14ac:dyDescent="0.3">
      <c r="A10" s="32" t="s">
        <v>54</v>
      </c>
    </row>
    <row r="11" spans="1:1" ht="18.75" x14ac:dyDescent="0.3">
      <c r="A11" s="32" t="s">
        <v>55</v>
      </c>
    </row>
    <row r="12" spans="1:1" ht="18.75" x14ac:dyDescent="0.3">
      <c r="A12" s="32" t="s">
        <v>56</v>
      </c>
    </row>
    <row r="13" spans="1:1" ht="18.75" x14ac:dyDescent="0.3">
      <c r="A13" s="32" t="s">
        <v>57</v>
      </c>
    </row>
    <row r="14" spans="1:1" x14ac:dyDescent="0.25">
      <c r="A14" s="28"/>
    </row>
    <row r="15" spans="1:1" x14ac:dyDescent="0.25">
      <c r="A15" s="2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14" workbookViewId="0">
      <selection activeCell="C12" sqref="C12"/>
    </sheetView>
  </sheetViews>
  <sheetFormatPr defaultRowHeight="28.5" x14ac:dyDescent="0.45"/>
  <cols>
    <col min="1" max="1" width="13.85546875" style="59" customWidth="1"/>
    <col min="2" max="2" width="18" style="59" customWidth="1"/>
    <col min="3" max="3" width="20.28515625" style="59" customWidth="1"/>
    <col min="4" max="4" width="20" style="59" customWidth="1"/>
    <col min="5" max="5" width="18.28515625" style="59" customWidth="1"/>
    <col min="6" max="6" width="9.140625" style="59"/>
    <col min="7" max="7" width="1.7109375" style="59" customWidth="1"/>
    <col min="8" max="8" width="9.7109375" style="59" customWidth="1"/>
    <col min="9" max="9" width="16.85546875" style="59" customWidth="1"/>
    <col min="10" max="10" width="20.85546875" style="59" customWidth="1"/>
    <col min="11" max="11" width="20.28515625" style="59" customWidth="1"/>
    <col min="12" max="12" width="20.7109375" style="59" customWidth="1"/>
    <col min="13" max="16384" width="9.140625" style="59"/>
  </cols>
  <sheetData>
    <row r="1" spans="1:12" x14ac:dyDescent="0.45">
      <c r="A1" s="59" t="s">
        <v>84</v>
      </c>
    </row>
    <row r="2" spans="1:12" x14ac:dyDescent="0.45">
      <c r="A2" s="59" t="s">
        <v>85</v>
      </c>
    </row>
    <row r="3" spans="1:12" x14ac:dyDescent="0.45">
      <c r="A3" s="59" t="s">
        <v>86</v>
      </c>
    </row>
    <row r="4" spans="1:12" x14ac:dyDescent="0.45">
      <c r="A4" s="59" t="s">
        <v>87</v>
      </c>
    </row>
    <row r="5" spans="1:12" x14ac:dyDescent="0.45">
      <c r="A5" s="59" t="s">
        <v>88</v>
      </c>
    </row>
    <row r="6" spans="1:12" x14ac:dyDescent="0.45">
      <c r="A6" s="59" t="s">
        <v>89</v>
      </c>
    </row>
    <row r="7" spans="1:12" x14ac:dyDescent="0.45">
      <c r="A7" s="59" t="s">
        <v>90</v>
      </c>
    </row>
    <row r="8" spans="1:12" x14ac:dyDescent="0.45">
      <c r="A8" s="59" t="s">
        <v>91</v>
      </c>
    </row>
    <row r="9" spans="1:12" x14ac:dyDescent="0.45">
      <c r="A9" s="59" t="s">
        <v>92</v>
      </c>
    </row>
    <row r="10" spans="1:12" x14ac:dyDescent="0.45">
      <c r="A10" s="59" t="s">
        <v>93</v>
      </c>
    </row>
    <row r="12" spans="1:12" x14ac:dyDescent="0.45">
      <c r="C12" s="59" t="s">
        <v>94</v>
      </c>
      <c r="J12" s="59" t="s">
        <v>95</v>
      </c>
    </row>
    <row r="14" spans="1:12" s="58" customFormat="1" ht="48.75" customHeight="1" x14ac:dyDescent="0.45">
      <c r="A14" s="58" t="s">
        <v>0</v>
      </c>
      <c r="B14" s="58" t="s">
        <v>80</v>
      </c>
      <c r="C14" s="58" t="s">
        <v>81</v>
      </c>
      <c r="D14" s="58" t="s">
        <v>82</v>
      </c>
      <c r="E14" s="74" t="s">
        <v>83</v>
      </c>
      <c r="H14" s="58" t="s">
        <v>0</v>
      </c>
      <c r="I14" s="58" t="s">
        <v>80</v>
      </c>
      <c r="J14" s="58" t="s">
        <v>81</v>
      </c>
      <c r="K14" s="58" t="s">
        <v>82</v>
      </c>
      <c r="L14" s="74" t="s">
        <v>83</v>
      </c>
    </row>
    <row r="15" spans="1:12" ht="57" x14ac:dyDescent="0.45">
      <c r="A15" s="71">
        <v>43832</v>
      </c>
      <c r="B15" s="59" t="s">
        <v>104</v>
      </c>
      <c r="C15" s="59" t="s">
        <v>32</v>
      </c>
      <c r="D15" s="59" t="s">
        <v>105</v>
      </c>
      <c r="E15" s="59" t="s">
        <v>106</v>
      </c>
      <c r="I15" s="72" t="s">
        <v>107</v>
      </c>
      <c r="J15" s="72" t="s">
        <v>100</v>
      </c>
      <c r="K15" s="72" t="s">
        <v>105</v>
      </c>
      <c r="L15" s="72" t="s">
        <v>4</v>
      </c>
    </row>
    <row r="16" spans="1:12" ht="57" x14ac:dyDescent="0.45">
      <c r="A16" s="73">
        <v>43833</v>
      </c>
      <c r="B16" s="72" t="s">
        <v>104</v>
      </c>
      <c r="C16" s="72" t="s">
        <v>26</v>
      </c>
      <c r="D16" s="72" t="s">
        <v>105</v>
      </c>
      <c r="E16" s="72" t="s">
        <v>106</v>
      </c>
      <c r="F16" s="72"/>
      <c r="G16" s="72"/>
      <c r="H16" s="72"/>
      <c r="I16" s="72" t="s">
        <v>104</v>
      </c>
      <c r="J16" s="72" t="s">
        <v>32</v>
      </c>
      <c r="K16" s="72" t="s">
        <v>108</v>
      </c>
      <c r="L16" s="72" t="s">
        <v>3</v>
      </c>
    </row>
    <row r="17" spans="1:12" ht="57" x14ac:dyDescent="0.45">
      <c r="A17" s="73">
        <v>43839</v>
      </c>
      <c r="B17" s="72" t="s">
        <v>104</v>
      </c>
      <c r="C17" s="72" t="s">
        <v>36</v>
      </c>
      <c r="D17" s="72" t="s">
        <v>105</v>
      </c>
      <c r="E17" s="72" t="s">
        <v>106</v>
      </c>
      <c r="F17" s="72"/>
      <c r="G17" s="72"/>
      <c r="H17" s="72"/>
      <c r="I17" s="72" t="s">
        <v>109</v>
      </c>
      <c r="J17" s="72" t="s">
        <v>43</v>
      </c>
      <c r="K17" s="72" t="s">
        <v>105</v>
      </c>
      <c r="L17" s="72" t="s">
        <v>4</v>
      </c>
    </row>
    <row r="18" spans="1:12" ht="57" x14ac:dyDescent="0.45">
      <c r="A18" s="73">
        <v>43841</v>
      </c>
      <c r="B18" s="72" t="s">
        <v>104</v>
      </c>
      <c r="C18" s="72" t="s">
        <v>38</v>
      </c>
      <c r="D18" s="72" t="s">
        <v>105</v>
      </c>
      <c r="E18" s="72" t="s">
        <v>106</v>
      </c>
      <c r="F18" s="72"/>
      <c r="G18" s="72"/>
      <c r="H18" s="72"/>
      <c r="I18" s="72" t="s">
        <v>110</v>
      </c>
      <c r="J18" s="72" t="s">
        <v>47</v>
      </c>
      <c r="K18" s="72" t="s">
        <v>111</v>
      </c>
      <c r="L18" s="72" t="s">
        <v>4</v>
      </c>
    </row>
    <row r="19" spans="1:12" ht="57" x14ac:dyDescent="0.45">
      <c r="A19" s="73">
        <v>43846</v>
      </c>
      <c r="B19" s="72" t="s">
        <v>112</v>
      </c>
      <c r="C19" s="72" t="s">
        <v>113</v>
      </c>
      <c r="D19" s="72" t="s">
        <v>105</v>
      </c>
      <c r="E19" s="72" t="s">
        <v>106</v>
      </c>
      <c r="F19" s="72"/>
      <c r="G19" s="72"/>
      <c r="H19" s="72"/>
      <c r="I19" s="72" t="s">
        <v>104</v>
      </c>
      <c r="J19" s="72" t="s">
        <v>32</v>
      </c>
      <c r="K19" s="72" t="s">
        <v>114</v>
      </c>
      <c r="L19" s="72" t="s">
        <v>3</v>
      </c>
    </row>
    <row r="20" spans="1:12" ht="57" x14ac:dyDescent="0.45">
      <c r="A20" s="73">
        <v>43850</v>
      </c>
      <c r="B20" s="72" t="s">
        <v>104</v>
      </c>
      <c r="C20" s="72" t="s">
        <v>32</v>
      </c>
      <c r="D20" s="72" t="s">
        <v>105</v>
      </c>
      <c r="E20" s="72" t="s">
        <v>106</v>
      </c>
      <c r="F20" s="72"/>
      <c r="G20" s="72"/>
      <c r="H20" s="72"/>
      <c r="I20" s="72" t="s">
        <v>104</v>
      </c>
      <c r="J20" s="72" t="s">
        <v>38</v>
      </c>
      <c r="K20" s="72" t="s">
        <v>114</v>
      </c>
      <c r="L20" s="72" t="s">
        <v>3</v>
      </c>
    </row>
    <row r="21" spans="1:12" ht="57" x14ac:dyDescent="0.45">
      <c r="A21" s="73">
        <v>43853</v>
      </c>
      <c r="B21" s="72" t="s">
        <v>109</v>
      </c>
      <c r="C21" s="72" t="s">
        <v>43</v>
      </c>
      <c r="D21" s="72" t="s">
        <v>114</v>
      </c>
      <c r="E21" s="72" t="s">
        <v>115</v>
      </c>
      <c r="F21" s="72"/>
      <c r="G21" s="72"/>
      <c r="H21" s="72"/>
      <c r="I21" s="72" t="s">
        <v>104</v>
      </c>
      <c r="J21" s="72" t="s">
        <v>32</v>
      </c>
      <c r="K21" s="72" t="s">
        <v>114</v>
      </c>
      <c r="L21" s="72" t="s">
        <v>3</v>
      </c>
    </row>
    <row r="22" spans="1:12" ht="57" x14ac:dyDescent="0.45">
      <c r="A22" s="73">
        <v>43858</v>
      </c>
      <c r="B22" s="72" t="s">
        <v>116</v>
      </c>
      <c r="C22" s="72" t="s">
        <v>117</v>
      </c>
      <c r="D22" s="72" t="s">
        <v>118</v>
      </c>
      <c r="E22" s="72" t="s">
        <v>119</v>
      </c>
      <c r="F22" s="72"/>
      <c r="G22" s="72"/>
      <c r="H22" s="72"/>
      <c r="I22" s="72" t="s">
        <v>104</v>
      </c>
      <c r="J22" s="72" t="s">
        <v>32</v>
      </c>
      <c r="K22" s="72" t="s">
        <v>114</v>
      </c>
      <c r="L22" s="72" t="s">
        <v>3</v>
      </c>
    </row>
    <row r="23" spans="1:12" x14ac:dyDescent="0.45">
      <c r="A23" s="72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</row>
    <row r="24" spans="1:12" x14ac:dyDescent="0.45">
      <c r="A24" s="72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</row>
    <row r="25" spans="1:12" x14ac:dyDescent="0.45">
      <c r="A25" s="72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</row>
    <row r="26" spans="1:12" x14ac:dyDescent="0.45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</row>
    <row r="27" spans="1:12" x14ac:dyDescent="0.45">
      <c r="A27" s="72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77"/>
  <sheetViews>
    <sheetView tabSelected="1" topLeftCell="B43" workbookViewId="0">
      <selection activeCell="F56" sqref="F56"/>
    </sheetView>
  </sheetViews>
  <sheetFormatPr defaultRowHeight="23.25" x14ac:dyDescent="0.35"/>
  <cols>
    <col min="1" max="1" width="5" style="119" customWidth="1"/>
    <col min="2" max="2" width="10.7109375" style="119" bestFit="1" customWidth="1"/>
    <col min="3" max="3" width="37.28515625" style="119" customWidth="1"/>
    <col min="4" max="4" width="8" style="119" customWidth="1"/>
    <col min="5" max="5" width="12.7109375" style="119" customWidth="1"/>
    <col min="6" max="6" width="11.42578125" style="119" customWidth="1"/>
    <col min="7" max="7" width="11" style="119" customWidth="1"/>
    <col min="8" max="8" width="1" style="119" customWidth="1"/>
    <col min="9" max="9" width="10.85546875" style="119" customWidth="1"/>
    <col min="10" max="10" width="17.85546875" style="119" customWidth="1"/>
    <col min="11" max="11" width="18.140625" style="119" customWidth="1"/>
    <col min="12" max="12" width="11.42578125" style="119" customWidth="1"/>
    <col min="13" max="13" width="4.140625" style="119" customWidth="1"/>
    <col min="14" max="14" width="10.28515625" style="119" customWidth="1"/>
    <col min="15" max="15" width="11.28515625" style="119" customWidth="1"/>
    <col min="16" max="16" width="11.7109375" style="119" customWidth="1"/>
    <col min="17" max="17" width="12.42578125" style="119" customWidth="1"/>
    <col min="18" max="16384" width="9.140625" style="119"/>
  </cols>
  <sheetData>
    <row r="2" spans="2:17" x14ac:dyDescent="0.35">
      <c r="B2" s="183" t="s">
        <v>22</v>
      </c>
      <c r="C2" s="183"/>
      <c r="D2" s="183"/>
      <c r="E2" s="183"/>
      <c r="F2" s="183"/>
    </row>
    <row r="3" spans="2:17" x14ac:dyDescent="0.35">
      <c r="B3" s="120"/>
      <c r="C3" s="120"/>
      <c r="D3" s="120"/>
      <c r="E3" s="120"/>
      <c r="F3" s="120"/>
      <c r="I3" s="181" t="s">
        <v>10</v>
      </c>
      <c r="J3" s="182"/>
      <c r="K3" s="182"/>
      <c r="L3" s="121">
        <v>101</v>
      </c>
      <c r="N3" s="181" t="s">
        <v>11</v>
      </c>
      <c r="O3" s="182"/>
      <c r="P3" s="182"/>
      <c r="Q3" s="121">
        <v>301</v>
      </c>
    </row>
    <row r="4" spans="2:17" x14ac:dyDescent="0.35">
      <c r="B4" s="120" t="s">
        <v>0</v>
      </c>
      <c r="C4" s="122" t="s">
        <v>1</v>
      </c>
      <c r="D4" s="122" t="s">
        <v>2</v>
      </c>
      <c r="E4" s="122" t="s">
        <v>3</v>
      </c>
      <c r="F4" s="122" t="s">
        <v>4</v>
      </c>
      <c r="I4" s="123"/>
      <c r="J4" s="124" t="s">
        <v>5</v>
      </c>
      <c r="K4" s="124" t="s">
        <v>6</v>
      </c>
      <c r="L4" s="125"/>
      <c r="N4" s="123"/>
      <c r="O4" s="124" t="s">
        <v>5</v>
      </c>
      <c r="P4" s="124" t="s">
        <v>6</v>
      </c>
      <c r="Q4" s="125"/>
    </row>
    <row r="5" spans="2:17" x14ac:dyDescent="0.35">
      <c r="B5" s="126">
        <v>44105</v>
      </c>
      <c r="C5" s="120" t="s">
        <v>32</v>
      </c>
      <c r="D5" s="122">
        <v>101</v>
      </c>
      <c r="E5" s="148">
        <v>10000</v>
      </c>
      <c r="F5" s="122"/>
      <c r="I5" s="149">
        <v>44105</v>
      </c>
      <c r="J5" s="150">
        <v>10000</v>
      </c>
      <c r="K5" s="133"/>
      <c r="L5" s="134"/>
      <c r="N5" s="127"/>
      <c r="O5" s="128"/>
      <c r="P5" s="146">
        <v>10000</v>
      </c>
      <c r="Q5" s="147">
        <v>44105</v>
      </c>
    </row>
    <row r="6" spans="2:17" x14ac:dyDescent="0.35">
      <c r="B6" s="120"/>
      <c r="C6" s="120" t="s">
        <v>68</v>
      </c>
      <c r="D6" s="122">
        <v>301</v>
      </c>
      <c r="E6" s="122"/>
      <c r="F6" s="148">
        <v>10000</v>
      </c>
      <c r="I6" s="149">
        <v>44106</v>
      </c>
      <c r="J6" s="150">
        <v>1200</v>
      </c>
      <c r="K6" s="127"/>
      <c r="L6" s="134"/>
      <c r="N6" s="127"/>
      <c r="O6" s="128"/>
      <c r="P6" s="127"/>
      <c r="Q6" s="134"/>
    </row>
    <row r="7" spans="2:17" x14ac:dyDescent="0.35">
      <c r="B7" s="120"/>
      <c r="C7" s="120"/>
      <c r="D7" s="122"/>
      <c r="E7" s="122"/>
      <c r="F7" s="122"/>
      <c r="I7" s="127"/>
      <c r="J7" s="128"/>
      <c r="K7" s="127">
        <v>900</v>
      </c>
      <c r="L7" s="147">
        <v>44107</v>
      </c>
      <c r="N7" s="129"/>
      <c r="O7" s="124"/>
      <c r="P7" s="129"/>
      <c r="Q7" s="132"/>
    </row>
    <row r="8" spans="2:17" x14ac:dyDescent="0.35">
      <c r="B8" s="126">
        <v>44105</v>
      </c>
      <c r="C8" s="120" t="s">
        <v>69</v>
      </c>
      <c r="D8" s="122">
        <v>157</v>
      </c>
      <c r="E8" s="148">
        <v>5000</v>
      </c>
      <c r="F8" s="122"/>
      <c r="I8" s="127"/>
      <c r="J8" s="128"/>
      <c r="K8" s="127">
        <v>600</v>
      </c>
      <c r="L8" s="147">
        <v>44108</v>
      </c>
      <c r="N8" s="129"/>
      <c r="O8" s="130"/>
      <c r="P8" s="165">
        <v>10000</v>
      </c>
      <c r="Q8" s="166" t="s">
        <v>7</v>
      </c>
    </row>
    <row r="9" spans="2:17" x14ac:dyDescent="0.35">
      <c r="B9" s="120"/>
      <c r="C9" s="120" t="s">
        <v>70</v>
      </c>
      <c r="D9" s="122">
        <v>200</v>
      </c>
      <c r="E9" s="122"/>
      <c r="F9" s="148">
        <v>5000</v>
      </c>
      <c r="I9" s="127"/>
      <c r="J9" s="128"/>
      <c r="K9" s="127">
        <v>500</v>
      </c>
      <c r="L9" s="147">
        <v>44124</v>
      </c>
      <c r="N9" s="128"/>
      <c r="O9" s="131"/>
      <c r="P9" s="131"/>
      <c r="Q9" s="131"/>
    </row>
    <row r="10" spans="2:17" x14ac:dyDescent="0.35">
      <c r="B10" s="120"/>
      <c r="C10" s="120"/>
      <c r="D10" s="122"/>
      <c r="E10" s="122"/>
      <c r="F10" s="122"/>
      <c r="I10" s="127"/>
      <c r="J10" s="128"/>
      <c r="K10" s="127">
        <v>4000</v>
      </c>
      <c r="L10" s="147">
        <v>44130</v>
      </c>
      <c r="N10" s="128"/>
      <c r="O10" s="131"/>
      <c r="P10" s="131"/>
      <c r="Q10" s="131"/>
    </row>
    <row r="11" spans="2:17" x14ac:dyDescent="0.35">
      <c r="B11" s="126">
        <v>44106</v>
      </c>
      <c r="C11" s="120" t="s">
        <v>32</v>
      </c>
      <c r="D11" s="122">
        <v>101</v>
      </c>
      <c r="E11" s="148">
        <v>1200</v>
      </c>
      <c r="F11" s="122"/>
      <c r="I11" s="149">
        <v>44135</v>
      </c>
      <c r="J11" s="150">
        <v>10000</v>
      </c>
      <c r="K11" s="127"/>
      <c r="L11" s="134"/>
      <c r="N11" s="128"/>
      <c r="O11" s="131"/>
      <c r="P11" s="131"/>
      <c r="Q11" s="131"/>
    </row>
    <row r="12" spans="2:17" x14ac:dyDescent="0.35">
      <c r="B12" s="120"/>
      <c r="C12" s="120" t="s">
        <v>78</v>
      </c>
      <c r="D12" s="122">
        <v>209</v>
      </c>
      <c r="E12" s="122"/>
      <c r="F12" s="148">
        <v>1200</v>
      </c>
      <c r="I12" s="127"/>
      <c r="J12" s="128"/>
      <c r="K12" s="127"/>
      <c r="L12" s="134"/>
    </row>
    <row r="13" spans="2:17" x14ac:dyDescent="0.35">
      <c r="B13" s="120"/>
      <c r="C13" s="120"/>
      <c r="D13" s="122"/>
      <c r="E13" s="122"/>
      <c r="F13" s="122"/>
      <c r="I13" s="127"/>
      <c r="J13" s="128"/>
      <c r="K13" s="127"/>
      <c r="L13" s="134"/>
    </row>
    <row r="14" spans="2:17" x14ac:dyDescent="0.35">
      <c r="B14" s="126">
        <v>44107</v>
      </c>
      <c r="C14" s="120" t="s">
        <v>34</v>
      </c>
      <c r="D14" s="122">
        <v>729</v>
      </c>
      <c r="E14" s="122">
        <v>900</v>
      </c>
      <c r="F14" s="122"/>
      <c r="I14" s="129"/>
      <c r="J14" s="124"/>
      <c r="K14" s="129"/>
      <c r="L14" s="132"/>
      <c r="N14" s="181" t="s">
        <v>36</v>
      </c>
      <c r="O14" s="182"/>
      <c r="P14" s="182"/>
      <c r="Q14" s="121">
        <v>126</v>
      </c>
    </row>
    <row r="15" spans="2:17" x14ac:dyDescent="0.35">
      <c r="B15" s="120"/>
      <c r="C15" s="120" t="s">
        <v>71</v>
      </c>
      <c r="D15" s="122">
        <v>101</v>
      </c>
      <c r="E15" s="122"/>
      <c r="F15" s="122">
        <v>900</v>
      </c>
      <c r="I15" s="167" t="s">
        <v>7</v>
      </c>
      <c r="J15" s="168">
        <v>15200</v>
      </c>
      <c r="K15" s="124"/>
      <c r="L15" s="132"/>
      <c r="N15" s="129"/>
      <c r="O15" s="124" t="s">
        <v>5</v>
      </c>
      <c r="P15" s="124" t="s">
        <v>6</v>
      </c>
      <c r="Q15" s="132"/>
    </row>
    <row r="16" spans="2:17" x14ac:dyDescent="0.35">
      <c r="B16" s="120"/>
      <c r="C16" s="120"/>
      <c r="D16" s="122"/>
      <c r="E16" s="122"/>
      <c r="F16" s="122"/>
      <c r="N16" s="149">
        <v>44109</v>
      </c>
      <c r="O16" s="150">
        <v>2500</v>
      </c>
      <c r="P16" s="133"/>
      <c r="Q16" s="134"/>
    </row>
    <row r="17" spans="2:17" x14ac:dyDescent="0.35">
      <c r="B17" s="126">
        <v>44108</v>
      </c>
      <c r="C17" s="120" t="s">
        <v>72</v>
      </c>
      <c r="D17" s="122">
        <v>130</v>
      </c>
      <c r="E17" s="122">
        <v>600</v>
      </c>
      <c r="F17" s="122"/>
      <c r="I17" s="181" t="s">
        <v>23</v>
      </c>
      <c r="J17" s="182"/>
      <c r="K17" s="182"/>
      <c r="L17" s="121">
        <v>130</v>
      </c>
      <c r="N17" s="127"/>
      <c r="O17" s="128"/>
      <c r="P17" s="127"/>
      <c r="Q17" s="134"/>
    </row>
    <row r="18" spans="2:17" x14ac:dyDescent="0.35">
      <c r="B18" s="120"/>
      <c r="C18" s="120" t="s">
        <v>71</v>
      </c>
      <c r="D18" s="122">
        <v>101</v>
      </c>
      <c r="E18" s="122"/>
      <c r="F18" s="122">
        <v>600</v>
      </c>
      <c r="I18" s="123"/>
      <c r="J18" s="124" t="s">
        <v>5</v>
      </c>
      <c r="K18" s="124" t="s">
        <v>6</v>
      </c>
      <c r="L18" s="125"/>
      <c r="N18" s="129"/>
      <c r="O18" s="124"/>
      <c r="P18" s="129"/>
      <c r="Q18" s="132"/>
    </row>
    <row r="19" spans="2:17" x14ac:dyDescent="0.35">
      <c r="B19" s="120"/>
      <c r="C19" s="120"/>
      <c r="D19" s="122"/>
      <c r="E19" s="122"/>
      <c r="F19" s="122"/>
      <c r="I19" s="149">
        <v>44108</v>
      </c>
      <c r="J19" s="128">
        <v>600</v>
      </c>
      <c r="K19" s="133"/>
      <c r="L19" s="134"/>
      <c r="N19" s="167" t="s">
        <v>7</v>
      </c>
      <c r="O19" s="169">
        <v>2500</v>
      </c>
      <c r="P19" s="124"/>
      <c r="Q19" s="132"/>
    </row>
    <row r="20" spans="2:17" x14ac:dyDescent="0.35">
      <c r="B20" s="126">
        <v>44109</v>
      </c>
      <c r="C20" s="120" t="s">
        <v>36</v>
      </c>
      <c r="D20" s="122">
        <v>126</v>
      </c>
      <c r="E20" s="148">
        <v>2500</v>
      </c>
      <c r="F20" s="122"/>
      <c r="K20" s="127"/>
      <c r="L20" s="134"/>
    </row>
    <row r="21" spans="2:17" x14ac:dyDescent="0.35">
      <c r="B21" s="120"/>
      <c r="C21" s="120" t="s">
        <v>73</v>
      </c>
      <c r="D21" s="122">
        <v>201</v>
      </c>
      <c r="E21" s="122"/>
      <c r="F21" s="148">
        <v>2500</v>
      </c>
      <c r="I21" s="129"/>
      <c r="J21" s="124"/>
      <c r="K21" s="129"/>
      <c r="L21" s="132"/>
      <c r="N21" s="181" t="s">
        <v>26</v>
      </c>
      <c r="O21" s="182"/>
      <c r="P21" s="182"/>
      <c r="Q21" s="121">
        <v>157</v>
      </c>
    </row>
    <row r="22" spans="2:17" x14ac:dyDescent="0.35">
      <c r="B22" s="120"/>
      <c r="C22" s="120"/>
      <c r="D22" s="122"/>
      <c r="E22" s="122"/>
      <c r="F22" s="122"/>
      <c r="I22" s="167" t="s">
        <v>7</v>
      </c>
      <c r="J22" s="169">
        <v>600</v>
      </c>
      <c r="K22" s="124"/>
      <c r="L22" s="132"/>
      <c r="N22" s="123"/>
      <c r="O22" s="124" t="s">
        <v>5</v>
      </c>
      <c r="P22" s="124" t="s">
        <v>6</v>
      </c>
      <c r="Q22" s="125"/>
    </row>
    <row r="23" spans="2:17" x14ac:dyDescent="0.35">
      <c r="B23" s="126">
        <v>44113</v>
      </c>
      <c r="C23" s="120" t="s">
        <v>74</v>
      </c>
      <c r="D23" s="122"/>
      <c r="E23" s="122"/>
      <c r="F23" s="122"/>
      <c r="N23" s="144">
        <v>44105</v>
      </c>
      <c r="O23" s="145">
        <v>5000</v>
      </c>
      <c r="P23" s="133"/>
      <c r="Q23" s="134"/>
    </row>
    <row r="24" spans="2:17" x14ac:dyDescent="0.35">
      <c r="B24" s="120"/>
      <c r="C24" s="120"/>
      <c r="D24" s="122"/>
      <c r="E24" s="122"/>
      <c r="F24" s="122"/>
      <c r="I24" s="181" t="s">
        <v>34</v>
      </c>
      <c r="J24" s="182"/>
      <c r="K24" s="182"/>
      <c r="L24" s="121">
        <v>729</v>
      </c>
      <c r="N24" s="151"/>
      <c r="O24" s="152"/>
      <c r="P24" s="127"/>
      <c r="Q24" s="134"/>
    </row>
    <row r="25" spans="2:17" x14ac:dyDescent="0.35">
      <c r="B25" s="126">
        <v>44124</v>
      </c>
      <c r="C25" s="120" t="s">
        <v>75</v>
      </c>
      <c r="D25" s="122">
        <v>306</v>
      </c>
      <c r="E25" s="122">
        <v>500</v>
      </c>
      <c r="F25" s="122"/>
      <c r="I25" s="123"/>
      <c r="J25" s="124" t="s">
        <v>5</v>
      </c>
      <c r="K25" s="124" t="s">
        <v>6</v>
      </c>
      <c r="L25" s="125"/>
      <c r="N25" s="153"/>
      <c r="O25" s="154"/>
      <c r="P25" s="129"/>
      <c r="Q25" s="132"/>
    </row>
    <row r="26" spans="2:17" x14ac:dyDescent="0.35">
      <c r="B26" s="120"/>
      <c r="C26" s="120" t="s">
        <v>76</v>
      </c>
      <c r="D26" s="122">
        <v>101</v>
      </c>
      <c r="E26" s="122"/>
      <c r="F26" s="122">
        <v>500</v>
      </c>
      <c r="I26" s="149">
        <v>44107</v>
      </c>
      <c r="J26" s="128">
        <v>900</v>
      </c>
      <c r="K26" s="133"/>
      <c r="L26" s="134"/>
      <c r="N26" s="167" t="s">
        <v>7</v>
      </c>
      <c r="O26" s="169">
        <v>5000</v>
      </c>
      <c r="P26" s="124"/>
      <c r="Q26" s="132"/>
    </row>
    <row r="27" spans="2:17" x14ac:dyDescent="0.35">
      <c r="B27" s="120"/>
      <c r="C27" s="120"/>
      <c r="D27" s="122"/>
      <c r="E27" s="122"/>
      <c r="F27" s="122"/>
      <c r="I27" s="127"/>
      <c r="J27" s="128"/>
      <c r="K27" s="127"/>
      <c r="L27" s="134"/>
    </row>
    <row r="28" spans="2:17" x14ac:dyDescent="0.35">
      <c r="B28" s="126">
        <v>44130</v>
      </c>
      <c r="C28" s="120" t="s">
        <v>77</v>
      </c>
      <c r="D28" s="122">
        <v>726</v>
      </c>
      <c r="E28" s="148">
        <v>4000</v>
      </c>
      <c r="F28" s="122"/>
      <c r="I28" s="129"/>
      <c r="J28" s="124"/>
      <c r="K28" s="129"/>
      <c r="L28" s="132"/>
    </row>
    <row r="29" spans="2:17" x14ac:dyDescent="0.35">
      <c r="B29" s="120"/>
      <c r="C29" s="120" t="s">
        <v>76</v>
      </c>
      <c r="D29" s="122">
        <v>101</v>
      </c>
      <c r="E29" s="122"/>
      <c r="F29" s="148">
        <v>4000</v>
      </c>
      <c r="I29" s="167" t="s">
        <v>7</v>
      </c>
      <c r="J29" s="169">
        <v>900</v>
      </c>
      <c r="K29" s="124"/>
      <c r="L29" s="132"/>
      <c r="N29" s="190" t="s">
        <v>66</v>
      </c>
      <c r="O29" s="191"/>
      <c r="P29" s="191"/>
      <c r="Q29" s="121">
        <v>209</v>
      </c>
    </row>
    <row r="30" spans="2:17" x14ac:dyDescent="0.35">
      <c r="B30" s="120"/>
      <c r="C30" s="120"/>
      <c r="D30" s="122"/>
      <c r="E30" s="122"/>
      <c r="F30" s="122"/>
      <c r="N30" s="123"/>
      <c r="O30" s="124" t="s">
        <v>5</v>
      </c>
      <c r="P30" s="124" t="s">
        <v>6</v>
      </c>
      <c r="Q30" s="125"/>
    </row>
    <row r="31" spans="2:17" x14ac:dyDescent="0.35">
      <c r="B31" s="126">
        <v>44135</v>
      </c>
      <c r="C31" s="120" t="s">
        <v>32</v>
      </c>
      <c r="D31" s="122">
        <v>101</v>
      </c>
      <c r="E31" s="148">
        <v>10000</v>
      </c>
      <c r="F31" s="122"/>
      <c r="N31" s="127"/>
      <c r="O31" s="128"/>
      <c r="P31" s="146">
        <v>1200</v>
      </c>
      <c r="Q31" s="147">
        <v>44106</v>
      </c>
    </row>
    <row r="32" spans="2:17" x14ac:dyDescent="0.35">
      <c r="B32" s="120"/>
      <c r="C32" s="120" t="s">
        <v>79</v>
      </c>
      <c r="D32" s="122">
        <v>400</v>
      </c>
      <c r="E32" s="122"/>
      <c r="F32" s="148">
        <v>10000</v>
      </c>
      <c r="I32" s="192" t="s">
        <v>9</v>
      </c>
      <c r="J32" s="193"/>
      <c r="K32" s="193"/>
      <c r="L32" s="121">
        <v>726</v>
      </c>
      <c r="N32" s="127"/>
      <c r="O32" s="128"/>
      <c r="P32" s="127"/>
      <c r="Q32" s="134"/>
    </row>
    <row r="33" spans="2:17" x14ac:dyDescent="0.35">
      <c r="B33" s="120"/>
      <c r="C33" s="120"/>
      <c r="D33" s="122"/>
      <c r="E33" s="122"/>
      <c r="F33" s="122"/>
      <c r="I33" s="129"/>
      <c r="J33" s="124" t="s">
        <v>5</v>
      </c>
      <c r="K33" s="124" t="s">
        <v>6</v>
      </c>
      <c r="L33" s="132"/>
      <c r="N33" s="129"/>
      <c r="O33" s="124"/>
      <c r="P33" s="129"/>
      <c r="Q33" s="132"/>
    </row>
    <row r="34" spans="2:17" x14ac:dyDescent="0.35">
      <c r="B34" s="120"/>
      <c r="C34" s="120"/>
      <c r="D34" s="122"/>
      <c r="E34" s="122"/>
      <c r="F34" s="122"/>
      <c r="I34" s="149">
        <v>44130</v>
      </c>
      <c r="J34" s="128">
        <v>4000</v>
      </c>
      <c r="K34" s="133"/>
      <c r="L34" s="134"/>
      <c r="N34" s="129"/>
      <c r="O34" s="130"/>
      <c r="P34" s="170">
        <v>1200</v>
      </c>
      <c r="Q34" s="166" t="s">
        <v>7</v>
      </c>
    </row>
    <row r="35" spans="2:17" x14ac:dyDescent="0.35">
      <c r="I35" s="127"/>
      <c r="J35" s="128"/>
      <c r="K35" s="127"/>
      <c r="L35" s="134"/>
    </row>
    <row r="36" spans="2:17" x14ac:dyDescent="0.35">
      <c r="I36" s="129"/>
      <c r="J36" s="124"/>
      <c r="K36" s="129"/>
      <c r="L36" s="132"/>
      <c r="N36" s="185"/>
      <c r="O36" s="185"/>
      <c r="P36" s="185"/>
      <c r="Q36" s="185"/>
    </row>
    <row r="37" spans="2:17" x14ac:dyDescent="0.35">
      <c r="I37" s="167" t="s">
        <v>7</v>
      </c>
      <c r="J37" s="169">
        <v>4000</v>
      </c>
      <c r="K37" s="124"/>
      <c r="L37" s="132"/>
      <c r="N37" s="181" t="s">
        <v>15</v>
      </c>
      <c r="O37" s="182"/>
      <c r="P37" s="182"/>
      <c r="Q37" s="121">
        <v>400</v>
      </c>
    </row>
    <row r="38" spans="2:17" x14ac:dyDescent="0.35">
      <c r="B38" s="66"/>
      <c r="C38" s="67"/>
      <c r="D38" s="67"/>
      <c r="E38" s="67"/>
      <c r="F38" s="67"/>
      <c r="G38" s="135"/>
      <c r="N38" s="123"/>
      <c r="O38" s="124" t="s">
        <v>5</v>
      </c>
      <c r="P38" s="124" t="s">
        <v>6</v>
      </c>
      <c r="Q38" s="125"/>
    </row>
    <row r="39" spans="2:17" x14ac:dyDescent="0.35">
      <c r="B39" s="155"/>
      <c r="C39" s="188" t="s">
        <v>60</v>
      </c>
      <c r="D39" s="188"/>
      <c r="E39" s="188"/>
      <c r="F39" s="188"/>
      <c r="G39" s="136"/>
      <c r="N39" s="127"/>
      <c r="O39" s="128"/>
      <c r="P39" s="146">
        <v>10000</v>
      </c>
      <c r="Q39" s="147">
        <v>44135</v>
      </c>
    </row>
    <row r="40" spans="2:17" x14ac:dyDescent="0.35">
      <c r="B40" s="155"/>
      <c r="C40" s="188" t="s">
        <v>18</v>
      </c>
      <c r="D40" s="188"/>
      <c r="E40" s="188"/>
      <c r="F40" s="188"/>
      <c r="G40" s="136"/>
      <c r="I40" s="181" t="s">
        <v>31</v>
      </c>
      <c r="J40" s="182"/>
      <c r="K40" s="182"/>
      <c r="L40" s="121">
        <v>306</v>
      </c>
      <c r="N40" s="127"/>
      <c r="O40" s="128"/>
      <c r="P40" s="127"/>
      <c r="Q40" s="134"/>
    </row>
    <row r="41" spans="2:17" x14ac:dyDescent="0.35">
      <c r="B41" s="155"/>
      <c r="C41" s="189">
        <v>43039</v>
      </c>
      <c r="D41" s="188"/>
      <c r="E41" s="188"/>
      <c r="F41" s="188"/>
      <c r="G41" s="136"/>
      <c r="I41" s="129"/>
      <c r="J41" s="124" t="s">
        <v>5</v>
      </c>
      <c r="K41" s="124" t="s">
        <v>6</v>
      </c>
      <c r="L41" s="132"/>
      <c r="N41" s="129"/>
      <c r="O41" s="124"/>
      <c r="P41" s="129"/>
      <c r="Q41" s="132"/>
    </row>
    <row r="42" spans="2:17" x14ac:dyDescent="0.35">
      <c r="B42" s="155"/>
      <c r="C42" s="156" t="s">
        <v>20</v>
      </c>
      <c r="D42" s="157"/>
      <c r="E42" s="158" t="s">
        <v>3</v>
      </c>
      <c r="F42" s="158" t="s">
        <v>4</v>
      </c>
      <c r="G42" s="136"/>
      <c r="I42" s="149">
        <v>44124</v>
      </c>
      <c r="J42" s="128">
        <v>500</v>
      </c>
      <c r="K42" s="133"/>
      <c r="L42" s="134"/>
      <c r="N42" s="129"/>
      <c r="O42" s="130"/>
      <c r="P42" s="165">
        <v>10000</v>
      </c>
      <c r="Q42" s="166" t="s">
        <v>7</v>
      </c>
    </row>
    <row r="43" spans="2:17" x14ac:dyDescent="0.35">
      <c r="B43" s="155">
        <v>101</v>
      </c>
      <c r="C43" s="159" t="s">
        <v>32</v>
      </c>
      <c r="D43" s="157"/>
      <c r="E43" s="152">
        <v>15200</v>
      </c>
      <c r="F43" s="152"/>
      <c r="G43" s="136"/>
      <c r="I43" s="127"/>
      <c r="J43" s="128"/>
      <c r="K43" s="127"/>
      <c r="L43" s="134"/>
    </row>
    <row r="44" spans="2:17" x14ac:dyDescent="0.35">
      <c r="B44" s="155">
        <v>126</v>
      </c>
      <c r="C44" s="159" t="s">
        <v>36</v>
      </c>
      <c r="D44" s="157"/>
      <c r="E44" s="152">
        <v>2500</v>
      </c>
      <c r="F44" s="152"/>
      <c r="G44" s="136"/>
      <c r="I44" s="129"/>
      <c r="J44" s="124"/>
      <c r="K44" s="129"/>
      <c r="L44" s="132"/>
      <c r="N44" s="181" t="s">
        <v>59</v>
      </c>
      <c r="O44" s="182"/>
      <c r="P44" s="182"/>
      <c r="Q44" s="121">
        <v>200</v>
      </c>
    </row>
    <row r="45" spans="2:17" x14ac:dyDescent="0.35">
      <c r="B45" s="155">
        <v>130</v>
      </c>
      <c r="C45" s="159" t="s">
        <v>23</v>
      </c>
      <c r="D45" s="157"/>
      <c r="E45" s="152">
        <v>600</v>
      </c>
      <c r="F45" s="152"/>
      <c r="G45" s="136"/>
      <c r="I45" s="167" t="s">
        <v>7</v>
      </c>
      <c r="J45" s="169">
        <v>500</v>
      </c>
      <c r="K45" s="124"/>
      <c r="L45" s="132"/>
      <c r="N45" s="123"/>
      <c r="O45" s="124" t="s">
        <v>5</v>
      </c>
      <c r="P45" s="124" t="s">
        <v>6</v>
      </c>
      <c r="Q45" s="125"/>
    </row>
    <row r="46" spans="2:17" x14ac:dyDescent="0.35">
      <c r="B46" s="155">
        <v>157</v>
      </c>
      <c r="C46" s="159" t="s">
        <v>26</v>
      </c>
      <c r="D46" s="157"/>
      <c r="E46" s="152">
        <v>5000</v>
      </c>
      <c r="F46" s="152"/>
      <c r="G46" s="136"/>
      <c r="N46" s="127"/>
      <c r="O46" s="128"/>
      <c r="P46" s="146">
        <v>5000</v>
      </c>
      <c r="Q46" s="147">
        <v>44105</v>
      </c>
    </row>
    <row r="47" spans="2:17" x14ac:dyDescent="0.35">
      <c r="B47" s="155">
        <v>200</v>
      </c>
      <c r="C47" s="159" t="s">
        <v>59</v>
      </c>
      <c r="D47" s="157"/>
      <c r="E47" s="152"/>
      <c r="F47" s="152">
        <v>5000</v>
      </c>
      <c r="G47" s="136"/>
      <c r="I47" s="184"/>
      <c r="J47" s="185"/>
      <c r="K47" s="185"/>
      <c r="L47" s="137"/>
      <c r="N47" s="127"/>
      <c r="O47" s="128"/>
      <c r="P47" s="127"/>
      <c r="Q47" s="134"/>
    </row>
    <row r="48" spans="2:17" x14ac:dyDescent="0.35">
      <c r="B48" s="155">
        <v>201</v>
      </c>
      <c r="C48" s="159" t="s">
        <v>8</v>
      </c>
      <c r="D48" s="157"/>
      <c r="E48" s="152"/>
      <c r="F48" s="152">
        <v>2500</v>
      </c>
      <c r="G48" s="136"/>
      <c r="N48" s="129"/>
      <c r="O48" s="124"/>
      <c r="P48" s="129"/>
      <c r="Q48" s="132"/>
    </row>
    <row r="49" spans="2:17" x14ac:dyDescent="0.35">
      <c r="B49" s="155">
        <v>209</v>
      </c>
      <c r="C49" s="159" t="s">
        <v>99</v>
      </c>
      <c r="D49" s="157"/>
      <c r="E49" s="152"/>
      <c r="F49" s="152">
        <v>1200</v>
      </c>
      <c r="G49" s="136"/>
      <c r="N49" s="129"/>
      <c r="O49" s="130"/>
      <c r="P49" s="170">
        <v>5000</v>
      </c>
      <c r="Q49" s="166" t="s">
        <v>7</v>
      </c>
    </row>
    <row r="50" spans="2:17" x14ac:dyDescent="0.35">
      <c r="B50" s="155">
        <v>301</v>
      </c>
      <c r="C50" s="159" t="s">
        <v>100</v>
      </c>
      <c r="D50" s="157"/>
      <c r="E50" s="152"/>
      <c r="F50" s="145">
        <v>10000</v>
      </c>
      <c r="G50" s="136"/>
    </row>
    <row r="51" spans="2:17" x14ac:dyDescent="0.35">
      <c r="B51" s="155">
        <v>306</v>
      </c>
      <c r="C51" s="159" t="s">
        <v>101</v>
      </c>
      <c r="D51" s="157"/>
      <c r="E51" s="152">
        <v>500</v>
      </c>
      <c r="F51" s="152"/>
      <c r="G51" s="136"/>
      <c r="N51" s="181" t="s">
        <v>8</v>
      </c>
      <c r="O51" s="182"/>
      <c r="P51" s="182"/>
      <c r="Q51" s="121">
        <v>201</v>
      </c>
    </row>
    <row r="52" spans="2:17" x14ac:dyDescent="0.35">
      <c r="B52" s="155">
        <v>400</v>
      </c>
      <c r="C52" s="159" t="s">
        <v>102</v>
      </c>
      <c r="D52" s="157"/>
      <c r="E52" s="152"/>
      <c r="F52" s="145">
        <v>10000</v>
      </c>
      <c r="G52" s="136"/>
      <c r="N52" s="123"/>
      <c r="O52" s="124" t="s">
        <v>5</v>
      </c>
      <c r="P52" s="124" t="s">
        <v>6</v>
      </c>
      <c r="Q52" s="125"/>
    </row>
    <row r="53" spans="2:17" x14ac:dyDescent="0.35">
      <c r="B53" s="155">
        <v>726</v>
      </c>
      <c r="C53" s="159" t="s">
        <v>103</v>
      </c>
      <c r="D53" s="157"/>
      <c r="E53" s="152">
        <v>4000</v>
      </c>
      <c r="F53" s="152"/>
      <c r="G53" s="136"/>
      <c r="N53" s="127"/>
      <c r="O53" s="128"/>
      <c r="P53" s="133">
        <v>2500</v>
      </c>
      <c r="Q53" s="147">
        <v>44109</v>
      </c>
    </row>
    <row r="54" spans="2:17" x14ac:dyDescent="0.35">
      <c r="B54" s="155">
        <v>729</v>
      </c>
      <c r="C54" s="159" t="s">
        <v>34</v>
      </c>
      <c r="D54" s="157"/>
      <c r="E54" s="152">
        <v>900</v>
      </c>
      <c r="F54" s="152"/>
      <c r="G54" s="136"/>
      <c r="I54" s="131"/>
      <c r="J54" s="131"/>
      <c r="K54" s="131"/>
      <c r="L54" s="131"/>
      <c r="N54" s="127"/>
      <c r="O54" s="128"/>
      <c r="P54" s="127"/>
      <c r="Q54" s="134"/>
    </row>
    <row r="55" spans="2:17" x14ac:dyDescent="0.35">
      <c r="B55" s="155"/>
      <c r="C55" s="159"/>
      <c r="D55" s="157"/>
      <c r="E55" s="160"/>
      <c r="F55" s="160"/>
      <c r="G55" s="136"/>
      <c r="I55" s="128"/>
      <c r="J55" s="131"/>
      <c r="K55" s="131"/>
      <c r="L55" s="131"/>
      <c r="N55" s="129"/>
      <c r="O55" s="124"/>
      <c r="P55" s="129"/>
      <c r="Q55" s="132"/>
    </row>
    <row r="56" spans="2:17" ht="24" thickBot="1" x14ac:dyDescent="0.4">
      <c r="B56" s="155"/>
      <c r="C56" s="161" t="s">
        <v>21</v>
      </c>
      <c r="D56" s="157"/>
      <c r="E56" s="162">
        <f>SUM(E43:E54)</f>
        <v>28700</v>
      </c>
      <c r="F56" s="162">
        <f>SUM(F47:F52)</f>
        <v>28700</v>
      </c>
      <c r="G56" s="136"/>
      <c r="N56" s="129"/>
      <c r="O56" s="130"/>
      <c r="P56" s="170">
        <v>2500</v>
      </c>
      <c r="Q56" s="166" t="s">
        <v>7</v>
      </c>
    </row>
    <row r="57" spans="2:17" ht="24" thickTop="1" x14ac:dyDescent="0.35">
      <c r="B57" s="138"/>
      <c r="C57" s="131"/>
      <c r="D57" s="131"/>
      <c r="E57" s="131"/>
      <c r="F57" s="131"/>
      <c r="G57" s="136"/>
      <c r="I57" s="184"/>
      <c r="J57" s="185"/>
      <c r="K57" s="185"/>
      <c r="L57" s="137"/>
    </row>
    <row r="58" spans="2:17" x14ac:dyDescent="0.35">
      <c r="B58" s="123"/>
      <c r="C58" s="139"/>
      <c r="D58" s="139"/>
      <c r="E58" s="139"/>
      <c r="F58" s="139"/>
      <c r="G58" s="125"/>
      <c r="I58" s="131"/>
      <c r="J58" s="128"/>
      <c r="K58" s="128"/>
      <c r="L58" s="131"/>
    </row>
    <row r="59" spans="2:17" x14ac:dyDescent="0.35">
      <c r="I59" s="131"/>
      <c r="J59" s="131"/>
      <c r="K59" s="131"/>
      <c r="L59" s="131"/>
    </row>
    <row r="60" spans="2:17" x14ac:dyDescent="0.35">
      <c r="I60" s="131"/>
      <c r="J60" s="131"/>
      <c r="K60" s="131"/>
      <c r="L60" s="131"/>
    </row>
    <row r="61" spans="2:17" x14ac:dyDescent="0.35">
      <c r="I61" s="131"/>
      <c r="J61" s="131"/>
      <c r="K61" s="131"/>
      <c r="L61" s="131"/>
    </row>
    <row r="62" spans="2:17" x14ac:dyDescent="0.35">
      <c r="I62" s="128"/>
      <c r="J62" s="131"/>
      <c r="K62" s="131"/>
      <c r="L62" s="131"/>
    </row>
    <row r="63" spans="2:17" ht="24" thickBot="1" x14ac:dyDescent="0.4"/>
    <row r="64" spans="2:17" ht="24" thickBot="1" x14ac:dyDescent="0.4">
      <c r="B64" s="186" t="s">
        <v>64</v>
      </c>
      <c r="C64" s="187"/>
      <c r="D64" s="187"/>
      <c r="E64" s="187"/>
      <c r="F64" s="187"/>
      <c r="G64" s="140" t="s">
        <v>65</v>
      </c>
    </row>
    <row r="65" spans="2:17" x14ac:dyDescent="0.35">
      <c r="B65" s="141" t="s">
        <v>0</v>
      </c>
      <c r="C65" s="142" t="s">
        <v>61</v>
      </c>
      <c r="D65" s="142" t="s">
        <v>62</v>
      </c>
      <c r="E65" s="142" t="s">
        <v>3</v>
      </c>
      <c r="F65" s="142" t="s">
        <v>4</v>
      </c>
      <c r="G65" s="143" t="s">
        <v>63</v>
      </c>
    </row>
    <row r="66" spans="2:17" x14ac:dyDescent="0.35">
      <c r="B66" s="126">
        <v>44105</v>
      </c>
      <c r="C66" s="120"/>
      <c r="D66" s="120"/>
      <c r="E66" s="163">
        <v>10000</v>
      </c>
      <c r="F66" s="120"/>
      <c r="G66" s="163">
        <v>10000</v>
      </c>
    </row>
    <row r="67" spans="2:17" x14ac:dyDescent="0.35">
      <c r="B67" s="126">
        <v>44106</v>
      </c>
      <c r="C67" s="120"/>
      <c r="D67" s="120"/>
      <c r="E67" s="163">
        <v>1200</v>
      </c>
      <c r="F67" s="120"/>
      <c r="G67" s="163">
        <v>11200</v>
      </c>
    </row>
    <row r="68" spans="2:17" x14ac:dyDescent="0.35">
      <c r="B68" s="126">
        <v>44107</v>
      </c>
      <c r="C68" s="120"/>
      <c r="D68" s="120"/>
      <c r="E68" s="120"/>
      <c r="F68" s="120">
        <v>900</v>
      </c>
      <c r="G68" s="163">
        <v>10300</v>
      </c>
    </row>
    <row r="69" spans="2:17" x14ac:dyDescent="0.35">
      <c r="B69" s="126">
        <v>44108</v>
      </c>
      <c r="C69" s="120"/>
      <c r="D69" s="120"/>
      <c r="E69" s="120"/>
      <c r="F69" s="120">
        <v>600</v>
      </c>
      <c r="G69" s="163">
        <v>9700</v>
      </c>
    </row>
    <row r="70" spans="2:17" x14ac:dyDescent="0.35">
      <c r="B70" s="126">
        <v>44124</v>
      </c>
      <c r="C70" s="120"/>
      <c r="D70" s="120"/>
      <c r="E70" s="120"/>
      <c r="F70" s="120">
        <v>500</v>
      </c>
      <c r="G70" s="163">
        <v>9200</v>
      </c>
    </row>
    <row r="71" spans="2:17" x14ac:dyDescent="0.35">
      <c r="B71" s="126">
        <v>44130</v>
      </c>
      <c r="C71" s="120"/>
      <c r="D71" s="120"/>
      <c r="E71" s="120"/>
      <c r="F71" s="120">
        <v>4000</v>
      </c>
      <c r="G71" s="163">
        <v>5200</v>
      </c>
    </row>
    <row r="72" spans="2:17" x14ac:dyDescent="0.35">
      <c r="B72" s="126">
        <v>44135</v>
      </c>
      <c r="C72" s="120"/>
      <c r="D72" s="120"/>
      <c r="E72" s="163">
        <v>10000</v>
      </c>
      <c r="F72" s="120"/>
      <c r="G72" s="164">
        <v>15200</v>
      </c>
    </row>
    <row r="77" spans="2:17" x14ac:dyDescent="0.35">
      <c r="Q77" s="119" t="s">
        <v>67</v>
      </c>
    </row>
  </sheetData>
  <mergeCells count="20">
    <mergeCell ref="I57:K57"/>
    <mergeCell ref="I24:K24"/>
    <mergeCell ref="N51:P51"/>
    <mergeCell ref="B64:F64"/>
    <mergeCell ref="C40:F40"/>
    <mergeCell ref="C41:F41"/>
    <mergeCell ref="N44:P44"/>
    <mergeCell ref="I47:K47"/>
    <mergeCell ref="I40:K40"/>
    <mergeCell ref="N29:P29"/>
    <mergeCell ref="I32:K32"/>
    <mergeCell ref="N36:Q36"/>
    <mergeCell ref="N37:P37"/>
    <mergeCell ref="C39:F39"/>
    <mergeCell ref="N21:P21"/>
    <mergeCell ref="B2:F2"/>
    <mergeCell ref="I3:K3"/>
    <mergeCell ref="N3:P3"/>
    <mergeCell ref="N14:P14"/>
    <mergeCell ref="I17:K17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62"/>
  <sheetViews>
    <sheetView topLeftCell="C7" workbookViewId="0">
      <selection activeCell="G54" sqref="G54"/>
    </sheetView>
  </sheetViews>
  <sheetFormatPr defaultRowHeight="21" x14ac:dyDescent="0.35"/>
  <cols>
    <col min="1" max="1" width="1.5703125" style="34" customWidth="1"/>
    <col min="2" max="2" width="12.5703125" style="34" customWidth="1"/>
    <col min="3" max="3" width="46.42578125" style="34" customWidth="1"/>
    <col min="4" max="4" width="8.85546875" style="34" customWidth="1"/>
    <col min="5" max="5" width="12.7109375" style="34" customWidth="1"/>
    <col min="6" max="6" width="11.42578125" style="34" customWidth="1"/>
    <col min="7" max="7" width="9.140625" style="34"/>
    <col min="8" max="8" width="3.42578125" style="34" customWidth="1"/>
    <col min="9" max="9" width="9.28515625" style="34" customWidth="1"/>
    <col min="10" max="10" width="11.28515625" style="34" customWidth="1"/>
    <col min="11" max="11" width="13.7109375" style="34" customWidth="1"/>
    <col min="12" max="12" width="9.28515625" style="34" customWidth="1"/>
    <col min="13" max="13" width="4.28515625" style="34" customWidth="1"/>
    <col min="14" max="14" width="9.42578125" style="34" customWidth="1"/>
    <col min="15" max="15" width="11.28515625" style="34" customWidth="1"/>
    <col min="16" max="16" width="11" style="34" customWidth="1"/>
    <col min="17" max="17" width="11.5703125" style="34" customWidth="1"/>
    <col min="18" max="16384" width="9.140625" style="34"/>
  </cols>
  <sheetData>
    <row r="1" spans="2:20" x14ac:dyDescent="0.35">
      <c r="B1" s="34" t="s">
        <v>120</v>
      </c>
    </row>
    <row r="2" spans="2:20" x14ac:dyDescent="0.35">
      <c r="B2" s="194" t="s">
        <v>22</v>
      </c>
      <c r="C2" s="194"/>
      <c r="D2" s="194"/>
      <c r="E2" s="194"/>
      <c r="F2" s="194"/>
    </row>
    <row r="3" spans="2:20" ht="26.25" x14ac:dyDescent="0.4">
      <c r="B3" s="64"/>
      <c r="C3" s="64"/>
      <c r="D3" s="64"/>
      <c r="E3" s="64"/>
      <c r="F3" s="64"/>
      <c r="I3" s="195" t="s">
        <v>10</v>
      </c>
      <c r="J3" s="196"/>
      <c r="K3" s="196"/>
      <c r="L3" s="33">
        <v>101</v>
      </c>
      <c r="N3" s="195" t="s">
        <v>11</v>
      </c>
      <c r="O3" s="196"/>
      <c r="P3" s="196"/>
      <c r="Q3" s="33">
        <v>301</v>
      </c>
    </row>
    <row r="4" spans="2:20" ht="26.25" x14ac:dyDescent="0.4">
      <c r="B4" s="64" t="s">
        <v>0</v>
      </c>
      <c r="C4" s="65" t="s">
        <v>1</v>
      </c>
      <c r="D4" s="65" t="s">
        <v>2</v>
      </c>
      <c r="E4" s="65" t="s">
        <v>3</v>
      </c>
      <c r="F4" s="65" t="s">
        <v>4</v>
      </c>
      <c r="I4" s="35"/>
      <c r="J4" s="36" t="s">
        <v>5</v>
      </c>
      <c r="K4" s="36" t="s">
        <v>6</v>
      </c>
      <c r="L4" s="37"/>
      <c r="N4" s="35"/>
      <c r="O4" s="36" t="s">
        <v>5</v>
      </c>
      <c r="P4" s="36" t="s">
        <v>6</v>
      </c>
      <c r="Q4" s="37"/>
    </row>
    <row r="5" spans="2:20" ht="26.25" x14ac:dyDescent="0.4">
      <c r="B5" s="75">
        <v>43922</v>
      </c>
      <c r="C5" s="64" t="s">
        <v>32</v>
      </c>
      <c r="D5" s="65">
        <v>101</v>
      </c>
      <c r="E5" s="65">
        <v>12000</v>
      </c>
      <c r="F5" s="65"/>
      <c r="I5" s="52">
        <v>43922</v>
      </c>
      <c r="J5" s="56">
        <v>12000</v>
      </c>
      <c r="K5" s="39"/>
      <c r="L5" s="40"/>
      <c r="N5" s="38"/>
      <c r="O5" s="56"/>
      <c r="P5" s="39">
        <v>12000</v>
      </c>
      <c r="Q5" s="53">
        <v>43922</v>
      </c>
    </row>
    <row r="6" spans="2:20" ht="26.25" x14ac:dyDescent="0.4">
      <c r="B6" s="64"/>
      <c r="C6" s="64" t="s">
        <v>121</v>
      </c>
      <c r="D6" s="65">
        <v>301</v>
      </c>
      <c r="E6" s="65"/>
      <c r="F6" s="65">
        <v>12000</v>
      </c>
      <c r="I6" s="52">
        <v>43933</v>
      </c>
      <c r="J6" s="56">
        <v>900</v>
      </c>
      <c r="K6" s="38"/>
      <c r="L6" s="40"/>
      <c r="N6" s="38"/>
      <c r="O6" s="56"/>
      <c r="P6" s="38"/>
      <c r="Q6" s="40"/>
    </row>
    <row r="7" spans="2:20" ht="26.25" x14ac:dyDescent="0.4">
      <c r="B7" s="64"/>
      <c r="C7" s="64"/>
      <c r="D7" s="65"/>
      <c r="E7" s="65"/>
      <c r="F7" s="65"/>
      <c r="I7" s="38"/>
      <c r="J7" s="56"/>
      <c r="K7" s="38">
        <v>1300</v>
      </c>
      <c r="L7" s="53">
        <v>43936</v>
      </c>
      <c r="N7" s="41"/>
      <c r="O7" s="36"/>
      <c r="P7" s="41"/>
      <c r="Q7" s="42"/>
    </row>
    <row r="8" spans="2:20" ht="26.25" x14ac:dyDescent="0.4">
      <c r="B8" s="75">
        <v>43925</v>
      </c>
      <c r="C8" s="64" t="s">
        <v>36</v>
      </c>
      <c r="D8" s="65">
        <v>126</v>
      </c>
      <c r="E8" s="65">
        <v>1800</v>
      </c>
      <c r="F8" s="65"/>
      <c r="I8" s="38"/>
      <c r="J8" s="56"/>
      <c r="K8" s="38">
        <v>1500</v>
      </c>
      <c r="L8" s="53">
        <v>43946</v>
      </c>
      <c r="N8" s="41"/>
      <c r="O8" s="43"/>
      <c r="P8" s="36">
        <v>12000</v>
      </c>
      <c r="Q8" s="42" t="s">
        <v>7</v>
      </c>
    </row>
    <row r="9" spans="2:20" ht="26.25" x14ac:dyDescent="0.4">
      <c r="B9" s="64"/>
      <c r="C9" s="64" t="s">
        <v>122</v>
      </c>
      <c r="D9" s="65">
        <v>201</v>
      </c>
      <c r="E9" s="65"/>
      <c r="F9" s="65">
        <v>1800</v>
      </c>
      <c r="I9" s="52">
        <v>43950</v>
      </c>
      <c r="J9" s="56">
        <v>400</v>
      </c>
      <c r="K9" s="38"/>
      <c r="L9" s="40"/>
      <c r="N9" s="56"/>
      <c r="O9" s="44"/>
      <c r="P9" s="44"/>
      <c r="Q9" s="44"/>
    </row>
    <row r="10" spans="2:20" ht="26.25" x14ac:dyDescent="0.4">
      <c r="B10" s="64"/>
      <c r="C10" s="64"/>
      <c r="D10" s="65"/>
      <c r="E10" s="65"/>
      <c r="F10" s="65"/>
      <c r="I10" s="52">
        <v>43951</v>
      </c>
      <c r="J10" s="56">
        <v>1000</v>
      </c>
      <c r="K10" s="38"/>
      <c r="L10" s="40"/>
      <c r="N10" s="56"/>
      <c r="O10" s="44"/>
      <c r="P10" s="44"/>
      <c r="Q10" s="44"/>
    </row>
    <row r="11" spans="2:20" ht="26.25" x14ac:dyDescent="0.4">
      <c r="B11" s="75">
        <v>43928</v>
      </c>
      <c r="C11" s="64" t="s">
        <v>38</v>
      </c>
      <c r="D11" s="65">
        <v>112</v>
      </c>
      <c r="E11" s="65">
        <v>3200</v>
      </c>
      <c r="F11" s="65"/>
      <c r="I11" s="38"/>
      <c r="J11" s="56"/>
      <c r="K11" s="38"/>
      <c r="L11" s="40"/>
      <c r="N11" s="57" t="s">
        <v>97</v>
      </c>
      <c r="O11" s="55"/>
      <c r="P11" s="55"/>
      <c r="Q11" s="33">
        <v>209</v>
      </c>
    </row>
    <row r="12" spans="2:20" ht="26.25" x14ac:dyDescent="0.4">
      <c r="B12" s="64"/>
      <c r="C12" s="64" t="s">
        <v>123</v>
      </c>
      <c r="D12" s="65">
        <v>400</v>
      </c>
      <c r="E12" s="65"/>
      <c r="F12" s="65">
        <v>3200</v>
      </c>
      <c r="I12" s="38"/>
      <c r="J12" s="56"/>
      <c r="K12" s="38"/>
      <c r="L12" s="40"/>
      <c r="N12" s="35"/>
      <c r="O12" s="36" t="s">
        <v>5</v>
      </c>
      <c r="P12" s="36" t="s">
        <v>6</v>
      </c>
      <c r="Q12" s="37"/>
      <c r="R12" s="56"/>
      <c r="S12" s="56"/>
      <c r="T12" s="54"/>
    </row>
    <row r="13" spans="2:20" ht="26.25" x14ac:dyDescent="0.4">
      <c r="B13" s="64"/>
      <c r="C13" s="64"/>
      <c r="D13" s="65"/>
      <c r="E13" s="65"/>
      <c r="F13" s="65"/>
      <c r="I13" s="38"/>
      <c r="J13" s="56"/>
      <c r="K13" s="38"/>
      <c r="L13" s="40"/>
      <c r="N13" s="38"/>
      <c r="O13" s="56"/>
      <c r="P13" s="39">
        <v>1000</v>
      </c>
      <c r="Q13" s="53">
        <v>43951</v>
      </c>
      <c r="R13" s="56"/>
      <c r="S13" s="56"/>
      <c r="T13" s="56"/>
    </row>
    <row r="14" spans="2:20" ht="26.25" x14ac:dyDescent="0.4">
      <c r="B14" s="75">
        <v>43933</v>
      </c>
      <c r="C14" s="64" t="s">
        <v>32</v>
      </c>
      <c r="D14" s="65">
        <v>101</v>
      </c>
      <c r="E14" s="65">
        <v>900</v>
      </c>
      <c r="F14" s="65"/>
      <c r="I14" s="41"/>
      <c r="J14" s="36"/>
      <c r="K14" s="41"/>
      <c r="L14" s="42"/>
      <c r="N14" s="38"/>
      <c r="O14" s="56"/>
      <c r="P14" s="38"/>
      <c r="Q14" s="40"/>
      <c r="R14" s="56"/>
      <c r="S14" s="56"/>
      <c r="T14" s="56"/>
    </row>
    <row r="15" spans="2:20" ht="26.25" x14ac:dyDescent="0.4">
      <c r="B15" s="64"/>
      <c r="C15" s="64" t="s">
        <v>124</v>
      </c>
      <c r="D15" s="65">
        <v>400</v>
      </c>
      <c r="E15" s="65"/>
      <c r="F15" s="65">
        <v>900</v>
      </c>
      <c r="I15" s="41" t="s">
        <v>7</v>
      </c>
      <c r="J15" s="43">
        <f>14300-2800</f>
        <v>11500</v>
      </c>
      <c r="K15" s="36"/>
      <c r="L15" s="42"/>
      <c r="N15" s="41"/>
      <c r="O15" s="36"/>
      <c r="P15" s="41"/>
      <c r="Q15" s="42"/>
      <c r="R15" s="56"/>
      <c r="S15" s="56"/>
      <c r="T15" s="56"/>
    </row>
    <row r="16" spans="2:20" ht="26.25" x14ac:dyDescent="0.4">
      <c r="B16" s="64"/>
      <c r="C16" s="64"/>
      <c r="D16" s="65"/>
      <c r="E16" s="65"/>
      <c r="F16" s="65"/>
      <c r="N16" s="41"/>
      <c r="O16" s="43"/>
      <c r="P16" s="36">
        <v>1000</v>
      </c>
      <c r="Q16" s="42" t="s">
        <v>7</v>
      </c>
      <c r="R16" s="56"/>
      <c r="S16" s="56"/>
      <c r="T16" s="56"/>
    </row>
    <row r="17" spans="2:20" ht="26.25" x14ac:dyDescent="0.4">
      <c r="B17" s="75">
        <v>43936</v>
      </c>
      <c r="C17" s="64" t="s">
        <v>125</v>
      </c>
      <c r="D17" s="65">
        <v>726</v>
      </c>
      <c r="E17" s="65">
        <v>1300</v>
      </c>
      <c r="F17" s="65"/>
      <c r="I17" s="195" t="s">
        <v>96</v>
      </c>
      <c r="J17" s="196"/>
      <c r="K17" s="196"/>
      <c r="L17" s="33">
        <v>112</v>
      </c>
      <c r="R17" s="56"/>
      <c r="S17" s="56"/>
      <c r="T17" s="56"/>
    </row>
    <row r="18" spans="2:20" ht="26.25" x14ac:dyDescent="0.4">
      <c r="B18" s="64"/>
      <c r="C18" s="64" t="s">
        <v>71</v>
      </c>
      <c r="D18" s="65">
        <v>101</v>
      </c>
      <c r="E18" s="65"/>
      <c r="F18" s="65">
        <v>1300</v>
      </c>
      <c r="I18" s="35"/>
      <c r="J18" s="36" t="s">
        <v>5</v>
      </c>
      <c r="K18" s="36" t="s">
        <v>6</v>
      </c>
      <c r="L18" s="37"/>
      <c r="N18" s="197"/>
      <c r="O18" s="197"/>
      <c r="P18" s="197"/>
      <c r="Q18" s="197"/>
      <c r="R18" s="44"/>
      <c r="S18" s="44"/>
      <c r="T18" s="44"/>
    </row>
    <row r="19" spans="2:20" ht="26.25" x14ac:dyDescent="0.4">
      <c r="B19" s="64"/>
      <c r="C19" s="64"/>
      <c r="D19" s="65"/>
      <c r="E19" s="65"/>
      <c r="F19" s="65"/>
      <c r="I19" s="52">
        <v>43928</v>
      </c>
      <c r="J19" s="56">
        <v>3200</v>
      </c>
      <c r="K19" s="39"/>
      <c r="L19" s="40"/>
      <c r="N19" s="195" t="s">
        <v>15</v>
      </c>
      <c r="O19" s="196"/>
      <c r="P19" s="196"/>
      <c r="Q19" s="33">
        <v>400</v>
      </c>
      <c r="R19" s="56"/>
      <c r="S19" s="56"/>
      <c r="T19" s="54"/>
    </row>
    <row r="20" spans="2:20" ht="26.25" x14ac:dyDescent="0.4">
      <c r="B20" s="75">
        <v>43946</v>
      </c>
      <c r="C20" s="64" t="s">
        <v>126</v>
      </c>
      <c r="D20" s="65">
        <v>201</v>
      </c>
      <c r="E20" s="65">
        <v>1500</v>
      </c>
      <c r="F20" s="65"/>
      <c r="I20" s="38"/>
      <c r="J20" s="56"/>
      <c r="K20" s="38">
        <v>400</v>
      </c>
      <c r="L20" s="53">
        <v>43950</v>
      </c>
      <c r="N20" s="35"/>
      <c r="O20" s="36" t="s">
        <v>5</v>
      </c>
      <c r="P20" s="36" t="s">
        <v>6</v>
      </c>
      <c r="Q20" s="37"/>
      <c r="R20" s="56"/>
      <c r="S20" s="56"/>
      <c r="T20" s="44"/>
    </row>
    <row r="21" spans="2:20" ht="26.25" x14ac:dyDescent="0.4">
      <c r="B21" s="64"/>
      <c r="C21" s="64" t="s">
        <v>127</v>
      </c>
      <c r="D21" s="65">
        <v>101</v>
      </c>
      <c r="E21" s="65"/>
      <c r="F21" s="65">
        <v>1500</v>
      </c>
      <c r="I21" s="41"/>
      <c r="J21" s="36"/>
      <c r="K21" s="41"/>
      <c r="L21" s="42"/>
      <c r="N21" s="38"/>
      <c r="O21" s="56"/>
      <c r="P21" s="39">
        <v>3200</v>
      </c>
      <c r="Q21" s="53">
        <v>43928</v>
      </c>
      <c r="R21" s="56"/>
      <c r="S21" s="56"/>
      <c r="T21" s="56"/>
    </row>
    <row r="22" spans="2:20" ht="26.25" x14ac:dyDescent="0.4">
      <c r="B22" s="64"/>
      <c r="C22" s="64"/>
      <c r="D22" s="65"/>
      <c r="E22" s="65"/>
      <c r="F22" s="65"/>
      <c r="I22" s="41" t="s">
        <v>7</v>
      </c>
      <c r="J22" s="43">
        <v>2800</v>
      </c>
      <c r="K22" s="36"/>
      <c r="L22" s="42"/>
      <c r="N22" s="38"/>
      <c r="O22" s="56"/>
      <c r="P22" s="38">
        <v>900</v>
      </c>
      <c r="Q22" s="53">
        <v>43933</v>
      </c>
      <c r="R22" s="56"/>
      <c r="S22" s="56"/>
      <c r="T22" s="56"/>
    </row>
    <row r="23" spans="2:20" ht="26.25" x14ac:dyDescent="0.4">
      <c r="B23" s="75">
        <v>43950</v>
      </c>
      <c r="C23" s="64" t="s">
        <v>32</v>
      </c>
      <c r="D23" s="65">
        <v>101</v>
      </c>
      <c r="E23" s="65">
        <v>400</v>
      </c>
      <c r="F23" s="65"/>
      <c r="N23" s="41"/>
      <c r="O23" s="36"/>
      <c r="P23" s="41"/>
      <c r="Q23" s="42"/>
      <c r="R23" s="56"/>
      <c r="S23" s="56"/>
      <c r="T23" s="56"/>
    </row>
    <row r="24" spans="2:20" ht="26.25" x14ac:dyDescent="0.4">
      <c r="B24" s="64"/>
      <c r="C24" s="64" t="s">
        <v>128</v>
      </c>
      <c r="D24" s="65">
        <v>112</v>
      </c>
      <c r="E24" s="65"/>
      <c r="F24" s="65">
        <v>400</v>
      </c>
      <c r="I24" s="195" t="s">
        <v>36</v>
      </c>
      <c r="J24" s="196"/>
      <c r="K24" s="196"/>
      <c r="L24" s="33">
        <v>126</v>
      </c>
      <c r="N24" s="41"/>
      <c r="O24" s="43"/>
      <c r="P24" s="36">
        <v>4100</v>
      </c>
      <c r="Q24" s="42" t="s">
        <v>7</v>
      </c>
      <c r="R24" s="56"/>
      <c r="S24" s="56"/>
      <c r="T24" s="56"/>
    </row>
    <row r="25" spans="2:20" ht="26.25" x14ac:dyDescent="0.4">
      <c r="B25" s="64"/>
      <c r="C25" s="64"/>
      <c r="D25" s="65"/>
      <c r="E25" s="65"/>
      <c r="F25" s="65"/>
      <c r="I25" s="41"/>
      <c r="J25" s="36" t="s">
        <v>5</v>
      </c>
      <c r="K25" s="36" t="s">
        <v>6</v>
      </c>
      <c r="L25" s="42"/>
      <c r="R25" s="44"/>
      <c r="S25" s="44"/>
      <c r="T25" s="44"/>
    </row>
    <row r="26" spans="2:20" ht="26.25" x14ac:dyDescent="0.4">
      <c r="B26" s="75">
        <v>43951</v>
      </c>
      <c r="C26" s="64" t="s">
        <v>32</v>
      </c>
      <c r="D26" s="65">
        <v>101</v>
      </c>
      <c r="E26" s="65">
        <v>1000</v>
      </c>
      <c r="F26" s="65"/>
      <c r="I26" s="52">
        <v>43925</v>
      </c>
      <c r="J26" s="56">
        <v>1800</v>
      </c>
      <c r="K26" s="39"/>
      <c r="L26" s="40"/>
      <c r="N26" s="195" t="s">
        <v>8</v>
      </c>
      <c r="O26" s="196"/>
      <c r="P26" s="196"/>
      <c r="Q26" s="33">
        <v>201</v>
      </c>
    </row>
    <row r="27" spans="2:20" ht="26.25" x14ac:dyDescent="0.4">
      <c r="B27" s="64"/>
      <c r="C27" s="64" t="s">
        <v>129</v>
      </c>
      <c r="D27" s="65">
        <v>209</v>
      </c>
      <c r="E27" s="65"/>
      <c r="F27" s="65">
        <v>1000</v>
      </c>
      <c r="I27" s="38"/>
      <c r="J27" s="56"/>
      <c r="K27" s="38"/>
      <c r="L27" s="40"/>
      <c r="N27" s="35"/>
      <c r="O27" s="36" t="s">
        <v>5</v>
      </c>
      <c r="P27" s="36" t="s">
        <v>6</v>
      </c>
      <c r="Q27" s="37"/>
    </row>
    <row r="28" spans="2:20" ht="26.25" x14ac:dyDescent="0.4">
      <c r="B28" s="64"/>
      <c r="C28" s="64"/>
      <c r="D28" s="65"/>
      <c r="E28" s="65"/>
      <c r="F28" s="65"/>
      <c r="I28" s="41"/>
      <c r="J28" s="36"/>
      <c r="K28" s="41"/>
      <c r="L28" s="42"/>
      <c r="N28" s="38"/>
      <c r="O28" s="56"/>
      <c r="P28" s="39">
        <v>1800</v>
      </c>
      <c r="Q28" s="53">
        <v>43925</v>
      </c>
    </row>
    <row r="29" spans="2:20" ht="26.25" x14ac:dyDescent="0.4">
      <c r="B29" s="64"/>
      <c r="C29" s="64"/>
      <c r="D29" s="65"/>
      <c r="E29" s="65"/>
      <c r="F29" s="65"/>
      <c r="I29" s="41" t="s">
        <v>7</v>
      </c>
      <c r="J29" s="43">
        <v>1800</v>
      </c>
      <c r="K29" s="36"/>
      <c r="L29" s="42"/>
      <c r="N29" s="52">
        <v>43946</v>
      </c>
      <c r="O29" s="56">
        <v>1500</v>
      </c>
      <c r="P29" s="38"/>
      <c r="Q29" s="40"/>
    </row>
    <row r="30" spans="2:20" ht="26.25" x14ac:dyDescent="0.4">
      <c r="B30" s="64"/>
      <c r="C30" s="64"/>
      <c r="D30" s="65"/>
      <c r="E30" s="65"/>
      <c r="F30" s="65"/>
      <c r="N30" s="41"/>
      <c r="O30" s="36"/>
      <c r="P30" s="41"/>
      <c r="Q30" s="42"/>
    </row>
    <row r="31" spans="2:20" ht="26.25" x14ac:dyDescent="0.4">
      <c r="B31" s="64"/>
      <c r="C31" s="64"/>
      <c r="D31" s="65"/>
      <c r="E31" s="65"/>
      <c r="F31" s="65"/>
      <c r="N31" s="41"/>
      <c r="O31" s="43"/>
      <c r="P31" s="36">
        <v>300</v>
      </c>
      <c r="Q31" s="42" t="s">
        <v>7</v>
      </c>
    </row>
    <row r="32" spans="2:20" ht="26.25" x14ac:dyDescent="0.4">
      <c r="B32" s="64"/>
      <c r="C32" s="64"/>
      <c r="D32" s="65"/>
      <c r="E32" s="65"/>
      <c r="F32" s="65"/>
      <c r="I32" s="195" t="s">
        <v>9</v>
      </c>
      <c r="J32" s="196"/>
      <c r="K32" s="196"/>
      <c r="L32" s="33">
        <v>726</v>
      </c>
    </row>
    <row r="33" spans="2:12" ht="26.25" x14ac:dyDescent="0.4">
      <c r="B33" s="64"/>
      <c r="C33" s="64"/>
      <c r="D33" s="65"/>
      <c r="E33" s="65"/>
      <c r="F33" s="65"/>
      <c r="I33" s="41"/>
      <c r="J33" s="36" t="s">
        <v>5</v>
      </c>
      <c r="K33" s="36" t="s">
        <v>6</v>
      </c>
      <c r="L33" s="42"/>
    </row>
    <row r="34" spans="2:12" ht="26.25" x14ac:dyDescent="0.4">
      <c r="B34" s="64"/>
      <c r="C34" s="64"/>
      <c r="D34" s="65"/>
      <c r="E34" s="65"/>
      <c r="F34" s="65"/>
      <c r="I34" s="52">
        <v>43936</v>
      </c>
      <c r="J34" s="56">
        <v>1300</v>
      </c>
      <c r="K34" s="39"/>
      <c r="L34" s="40"/>
    </row>
    <row r="35" spans="2:12" x14ac:dyDescent="0.35">
      <c r="I35" s="38"/>
      <c r="J35" s="56"/>
      <c r="K35" s="38"/>
      <c r="L35" s="40"/>
    </row>
    <row r="36" spans="2:12" x14ac:dyDescent="0.35">
      <c r="I36" s="41"/>
      <c r="J36" s="36"/>
      <c r="K36" s="41"/>
      <c r="L36" s="42"/>
    </row>
    <row r="37" spans="2:12" x14ac:dyDescent="0.35">
      <c r="I37" s="41" t="s">
        <v>7</v>
      </c>
      <c r="J37" s="43">
        <v>1300</v>
      </c>
      <c r="K37" s="36"/>
      <c r="L37" s="42"/>
    </row>
    <row r="38" spans="2:12" x14ac:dyDescent="0.35">
      <c r="B38" s="45"/>
      <c r="C38" s="46"/>
      <c r="D38" s="46"/>
      <c r="E38" s="46"/>
      <c r="F38" s="46"/>
      <c r="G38" s="60"/>
    </row>
    <row r="39" spans="2:12" x14ac:dyDescent="0.35">
      <c r="B39" s="47"/>
      <c r="C39" s="198" t="s">
        <v>98</v>
      </c>
      <c r="D39" s="198"/>
      <c r="E39" s="198"/>
      <c r="F39" s="198"/>
      <c r="G39" s="61"/>
    </row>
    <row r="40" spans="2:12" x14ac:dyDescent="0.35">
      <c r="B40" s="47"/>
      <c r="C40" s="198" t="s">
        <v>18</v>
      </c>
      <c r="D40" s="198"/>
      <c r="E40" s="198"/>
      <c r="F40" s="198"/>
      <c r="G40" s="61"/>
      <c r="I40" s="198"/>
      <c r="J40" s="197"/>
      <c r="K40" s="197"/>
      <c r="L40" s="54"/>
    </row>
    <row r="41" spans="2:12" x14ac:dyDescent="0.35">
      <c r="B41" s="47"/>
      <c r="C41" s="198" t="s">
        <v>19</v>
      </c>
      <c r="D41" s="198"/>
      <c r="E41" s="198"/>
      <c r="F41" s="198"/>
      <c r="G41" s="61"/>
      <c r="I41" s="56"/>
      <c r="J41" s="56"/>
      <c r="K41" s="56"/>
      <c r="L41" s="56"/>
    </row>
    <row r="42" spans="2:12" x14ac:dyDescent="0.35">
      <c r="B42" s="47"/>
      <c r="C42" s="48" t="s">
        <v>20</v>
      </c>
      <c r="D42" s="44"/>
      <c r="E42" s="49" t="s">
        <v>3</v>
      </c>
      <c r="F42" s="49" t="s">
        <v>4</v>
      </c>
      <c r="G42" s="61"/>
      <c r="I42" s="56"/>
      <c r="J42" s="56"/>
      <c r="K42" s="56"/>
      <c r="L42" s="56"/>
    </row>
    <row r="43" spans="2:12" x14ac:dyDescent="0.35">
      <c r="B43" s="47"/>
      <c r="C43" s="50" t="s">
        <v>32</v>
      </c>
      <c r="D43" s="44"/>
      <c r="E43" s="56">
        <v>11500</v>
      </c>
      <c r="F43" s="56"/>
      <c r="G43" s="61"/>
      <c r="I43" s="56"/>
      <c r="J43" s="56"/>
      <c r="K43" s="56"/>
      <c r="L43" s="56"/>
    </row>
    <row r="44" spans="2:12" x14ac:dyDescent="0.35">
      <c r="B44" s="47"/>
      <c r="C44" s="50" t="s">
        <v>130</v>
      </c>
      <c r="D44" s="44"/>
      <c r="E44" s="56">
        <v>2800</v>
      </c>
      <c r="F44" s="56"/>
      <c r="G44" s="61"/>
      <c r="I44" s="56"/>
      <c r="J44" s="56"/>
      <c r="K44" s="56"/>
      <c r="L44" s="56"/>
    </row>
    <row r="45" spans="2:12" x14ac:dyDescent="0.35">
      <c r="B45" s="47"/>
      <c r="C45" s="50" t="s">
        <v>36</v>
      </c>
      <c r="D45" s="44"/>
      <c r="E45" s="56">
        <v>1800</v>
      </c>
      <c r="F45" s="56"/>
      <c r="G45" s="61"/>
      <c r="I45" s="56"/>
      <c r="J45" s="56"/>
      <c r="K45" s="56"/>
      <c r="L45" s="56"/>
    </row>
    <row r="46" spans="2:12" x14ac:dyDescent="0.35">
      <c r="B46" s="47"/>
      <c r="C46" s="50" t="s">
        <v>43</v>
      </c>
      <c r="D46" s="44"/>
      <c r="E46" s="56"/>
      <c r="F46" s="56">
        <v>300</v>
      </c>
      <c r="G46" s="61"/>
      <c r="I46" s="44"/>
      <c r="J46" s="44"/>
      <c r="K46" s="44"/>
      <c r="L46" s="44"/>
    </row>
    <row r="47" spans="2:12" x14ac:dyDescent="0.35">
      <c r="B47" s="47"/>
      <c r="C47" s="50" t="s">
        <v>99</v>
      </c>
      <c r="D47" s="44"/>
      <c r="E47" s="56"/>
      <c r="F47" s="56">
        <v>1000</v>
      </c>
      <c r="G47" s="61"/>
      <c r="I47" s="198"/>
      <c r="J47" s="197"/>
      <c r="K47" s="197"/>
      <c r="L47" s="54"/>
    </row>
    <row r="48" spans="2:12" x14ac:dyDescent="0.35">
      <c r="B48" s="47"/>
      <c r="C48" s="50" t="s">
        <v>100</v>
      </c>
      <c r="D48" s="44"/>
      <c r="E48" s="56"/>
      <c r="F48" s="56">
        <v>12000</v>
      </c>
      <c r="G48" s="61"/>
      <c r="I48" s="198"/>
      <c r="J48" s="197"/>
      <c r="K48" s="197"/>
      <c r="L48" s="54"/>
    </row>
    <row r="49" spans="2:12" x14ac:dyDescent="0.35">
      <c r="B49" s="47"/>
      <c r="C49" s="50" t="s">
        <v>47</v>
      </c>
      <c r="D49" s="44"/>
      <c r="E49" s="56"/>
      <c r="F49" s="56">
        <v>4100</v>
      </c>
      <c r="G49" s="61"/>
      <c r="I49" s="56"/>
      <c r="J49" s="56"/>
      <c r="K49" s="56"/>
      <c r="L49" s="56"/>
    </row>
    <row r="50" spans="2:12" x14ac:dyDescent="0.35">
      <c r="B50" s="47"/>
      <c r="C50" s="50" t="s">
        <v>103</v>
      </c>
      <c r="D50" s="44"/>
      <c r="E50" s="56">
        <v>1300</v>
      </c>
      <c r="F50" s="56"/>
      <c r="G50" s="61"/>
      <c r="I50" s="56"/>
      <c r="J50" s="56"/>
      <c r="K50" s="56"/>
      <c r="L50" s="56"/>
    </row>
    <row r="51" spans="2:12" x14ac:dyDescent="0.35">
      <c r="B51" s="47"/>
      <c r="C51" s="50"/>
      <c r="D51" s="44"/>
      <c r="E51" s="56"/>
      <c r="F51" s="56"/>
      <c r="G51" s="61"/>
      <c r="I51" s="56"/>
      <c r="J51" s="56"/>
      <c r="K51" s="56"/>
      <c r="L51" s="56"/>
    </row>
    <row r="52" spans="2:12" x14ac:dyDescent="0.35">
      <c r="B52" s="47"/>
      <c r="C52" s="50"/>
      <c r="D52" s="44"/>
      <c r="E52" s="56"/>
      <c r="F52" s="56"/>
      <c r="G52" s="61"/>
      <c r="I52" s="56"/>
      <c r="J52" s="56"/>
      <c r="K52" s="56"/>
      <c r="L52" s="56"/>
    </row>
    <row r="53" spans="2:12" x14ac:dyDescent="0.35">
      <c r="B53" s="47"/>
      <c r="C53" s="50"/>
      <c r="D53" s="44"/>
      <c r="E53" s="56"/>
      <c r="F53" s="56"/>
      <c r="G53" s="61"/>
      <c r="I53" s="56"/>
      <c r="J53" s="56"/>
      <c r="K53" s="56"/>
      <c r="L53" s="56"/>
    </row>
    <row r="54" spans="2:12" x14ac:dyDescent="0.35">
      <c r="B54" s="47"/>
      <c r="C54" s="50"/>
      <c r="D54" s="44"/>
      <c r="E54" s="56"/>
      <c r="F54" s="56"/>
      <c r="G54" s="61"/>
      <c r="I54" s="44"/>
      <c r="J54" s="44"/>
      <c r="K54" s="44"/>
      <c r="L54" s="44"/>
    </row>
    <row r="55" spans="2:12" x14ac:dyDescent="0.35">
      <c r="B55" s="47"/>
      <c r="C55" s="50"/>
      <c r="D55" s="44"/>
      <c r="E55" s="55"/>
      <c r="F55" s="55"/>
      <c r="G55" s="61"/>
      <c r="I55" s="56"/>
      <c r="J55" s="44"/>
      <c r="K55" s="44"/>
      <c r="L55" s="44"/>
    </row>
    <row r="56" spans="2:12" ht="21.75" thickBot="1" x14ac:dyDescent="0.4">
      <c r="B56" s="47"/>
      <c r="C56" s="51" t="s">
        <v>21</v>
      </c>
      <c r="D56" s="44"/>
      <c r="E56" s="62">
        <f>SUM(E43:E51)</f>
        <v>17400</v>
      </c>
      <c r="F56" s="62">
        <f>SUM(F46:F50)</f>
        <v>17400</v>
      </c>
      <c r="G56" s="61"/>
    </row>
    <row r="57" spans="2:12" ht="21.75" thickTop="1" x14ac:dyDescent="0.35">
      <c r="B57" s="47"/>
      <c r="C57" s="44"/>
      <c r="D57" s="44"/>
      <c r="E57" s="44"/>
      <c r="F57" s="44"/>
      <c r="G57" s="61"/>
      <c r="I57" s="198"/>
      <c r="J57" s="197"/>
      <c r="K57" s="197"/>
      <c r="L57" s="54"/>
    </row>
    <row r="58" spans="2:12" x14ac:dyDescent="0.35">
      <c r="B58" s="35"/>
      <c r="C58" s="63"/>
      <c r="D58" s="63"/>
      <c r="E58" s="63"/>
      <c r="F58" s="63"/>
      <c r="G58" s="37"/>
      <c r="I58" s="44"/>
      <c r="J58" s="56"/>
      <c r="K58" s="56"/>
      <c r="L58" s="44"/>
    </row>
    <row r="59" spans="2:12" x14ac:dyDescent="0.35">
      <c r="I59" s="44"/>
      <c r="J59" s="44"/>
      <c r="K59" s="44"/>
      <c r="L59" s="44"/>
    </row>
    <row r="60" spans="2:12" x14ac:dyDescent="0.35">
      <c r="I60" s="44"/>
      <c r="J60" s="44"/>
      <c r="K60" s="44"/>
      <c r="L60" s="44"/>
    </row>
    <row r="61" spans="2:12" x14ac:dyDescent="0.35">
      <c r="I61" s="44"/>
      <c r="J61" s="44"/>
      <c r="K61" s="44"/>
      <c r="L61" s="44"/>
    </row>
    <row r="62" spans="2:12" x14ac:dyDescent="0.35">
      <c r="I62" s="56"/>
      <c r="J62" s="44"/>
      <c r="K62" s="44"/>
      <c r="L62" s="44"/>
    </row>
  </sheetData>
  <mergeCells count="16">
    <mergeCell ref="I32:K32"/>
    <mergeCell ref="N18:Q18"/>
    <mergeCell ref="N19:P19"/>
    <mergeCell ref="C39:F39"/>
    <mergeCell ref="I57:K57"/>
    <mergeCell ref="C40:F40"/>
    <mergeCell ref="I40:K40"/>
    <mergeCell ref="C41:F41"/>
    <mergeCell ref="N26:P26"/>
    <mergeCell ref="I47:K47"/>
    <mergeCell ref="I48:K48"/>
    <mergeCell ref="B2:F2"/>
    <mergeCell ref="I3:K3"/>
    <mergeCell ref="N3:P3"/>
    <mergeCell ref="I17:K17"/>
    <mergeCell ref="I24:K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P2-2A</vt:lpstr>
      <vt:lpstr>P2-1A</vt:lpstr>
      <vt:lpstr>Exercise 2-13</vt:lpstr>
      <vt:lpstr>Exercise 2-2</vt:lpstr>
      <vt:lpstr>PIONEER Advertising</vt:lpstr>
      <vt:lpstr>Exercise 2-10</vt:lpstr>
    </vt:vector>
  </TitlesOfParts>
  <Company>WHR Team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2020-03-26T08:12:35Z</dcterms:created>
  <dcterms:modified xsi:type="dcterms:W3CDTF">2021-04-09T08:43:20Z</dcterms:modified>
</cp:coreProperties>
</file>