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uff\pdfs\Year 2\Summer\PHYS211\Experiments\Exp#2\"/>
    </mc:Choice>
  </mc:AlternateContent>
  <bookViews>
    <workbookView xWindow="360" yWindow="75" windowWidth="20940" windowHeight="98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9" i="1" l="1" a="1"/>
  <c r="L29" i="1" s="1"/>
  <c r="K14" i="1" a="1"/>
  <c r="K14" i="1" s="1"/>
  <c r="E7" i="1"/>
  <c r="E3" i="1"/>
  <c r="K30" i="1" l="1"/>
  <c r="K29" i="1"/>
  <c r="L30" i="1"/>
  <c r="L15" i="1"/>
  <c r="K15" i="1"/>
  <c r="L14" i="1"/>
  <c r="F3" i="1"/>
  <c r="F7" i="1"/>
  <c r="H3" i="1"/>
  <c r="H7" i="1"/>
  <c r="G3" i="1"/>
  <c r="G4" i="1"/>
  <c r="G5" i="1"/>
  <c r="G6" i="1"/>
  <c r="G7" i="1"/>
  <c r="G2" i="1"/>
  <c r="E4" i="1"/>
  <c r="F4" i="1" s="1"/>
  <c r="E5" i="1"/>
  <c r="H5" i="1" s="1"/>
  <c r="E6" i="1"/>
  <c r="H6" i="1" s="1"/>
  <c r="E2" i="1"/>
  <c r="F2" i="1" s="1"/>
  <c r="H4" i="1" l="1"/>
  <c r="H2" i="1"/>
  <c r="F5" i="1"/>
  <c r="F6" i="1"/>
</calcChain>
</file>

<file path=xl/sharedStrings.xml><?xml version="1.0" encoding="utf-8"?>
<sst xmlns="http://schemas.openxmlformats.org/spreadsheetml/2006/main" count="15" uniqueCount="12">
  <si>
    <t>Height(m)</t>
  </si>
  <si>
    <t>t1(sec)</t>
  </si>
  <si>
    <t>t2(sec)</t>
  </si>
  <si>
    <t>t3(sec)</t>
  </si>
  <si>
    <t>t^α</t>
  </si>
  <si>
    <t>log h</t>
  </si>
  <si>
    <r>
      <t>log t</t>
    </r>
    <r>
      <rPr>
        <sz val="8"/>
        <color theme="1"/>
        <rFont val="Calibri"/>
        <family val="2"/>
        <scheme val="minor"/>
      </rPr>
      <t>avg</t>
    </r>
  </si>
  <si>
    <r>
      <t>t</t>
    </r>
    <r>
      <rPr>
        <sz val="8"/>
        <color theme="1"/>
        <rFont val="Calibri"/>
        <family val="2"/>
        <scheme val="minor"/>
      </rPr>
      <t>avg</t>
    </r>
  </si>
  <si>
    <t>slope</t>
  </si>
  <si>
    <t>y-int</t>
  </si>
  <si>
    <t>error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</si>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</sst>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3" fontId="0" fillId="0" borderId="0" xfId="1" applyFont="1"/>
    <xf numFmtId="2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log h Vs </a:t>
            </a:r>
            <a:r>
              <a:rPr lang="en-US" sz="2000" b="1" i="0" baseline="0">
                <a:effectLst/>
              </a:rPr>
              <a:t>log</a:t>
            </a:r>
            <a:r>
              <a:rPr lang="en-US" sz="1800" b="1" i="0" baseline="0">
                <a:effectLst/>
              </a:rPr>
              <a:t> t(avg)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429217609100918"/>
          <c:y val="2.6666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844972479910691E-2"/>
          <c:y val="0.2382813648293963"/>
          <c:w val="0.85668650086374731"/>
          <c:h val="0.6102075240594925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log tavg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52373323637226887"/>
                  <c:y val="0.388385301837270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2.0013x + 0.6869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Sheet1!$H$2:$H$7</c:f>
              <c:numCache>
                <c:formatCode>0.000</c:formatCode>
                <c:ptCount val="6"/>
                <c:pt idx="0">
                  <c:v>-0.54060751224076919</c:v>
                </c:pt>
                <c:pt idx="1">
                  <c:v>-0.49666336244356241</c:v>
                </c:pt>
                <c:pt idx="2">
                  <c:v>-0.45345733652186893</c:v>
                </c:pt>
                <c:pt idx="3">
                  <c:v>-0.41907502432438071</c:v>
                </c:pt>
                <c:pt idx="4">
                  <c:v>-0.39147396642280591</c:v>
                </c:pt>
                <c:pt idx="5">
                  <c:v>-0.36686833736625946</c:v>
                </c:pt>
              </c:numCache>
            </c:numRef>
          </c:xVal>
          <c:yVal>
            <c:numRef>
              <c:f>Sheet1!$G$2:$G$7</c:f>
              <c:numCache>
                <c:formatCode>0.000</c:formatCode>
                <c:ptCount val="6"/>
                <c:pt idx="0">
                  <c:v>-0.3979400086720376</c:v>
                </c:pt>
                <c:pt idx="1">
                  <c:v>-0.3010299956639812</c:v>
                </c:pt>
                <c:pt idx="2">
                  <c:v>-0.22184874961635639</c:v>
                </c:pt>
                <c:pt idx="3">
                  <c:v>-0.15490195998574319</c:v>
                </c:pt>
                <c:pt idx="4">
                  <c:v>-9.6910013008056392E-2</c:v>
                </c:pt>
                <c:pt idx="5">
                  <c:v>-4.5757490560675115E-2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77664"/>
        <c:axId val="29177120"/>
      </c:scatterChart>
      <c:valAx>
        <c:axId val="2917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log t(avg)</a:t>
                </a:r>
              </a:p>
            </c:rich>
          </c:tx>
          <c:layout>
            <c:manualLayout>
              <c:xMode val="edge"/>
              <c:yMode val="edge"/>
              <c:x val="0.41337003429822361"/>
              <c:y val="0.88404444444444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120"/>
        <c:crosses val="autoZero"/>
        <c:crossBetween val="midCat"/>
      </c:valAx>
      <c:valAx>
        <c:axId val="291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/>
                  <a:t>log h</a:t>
                </a:r>
              </a:p>
            </c:rich>
          </c:tx>
          <c:layout>
            <c:manualLayout>
              <c:xMode val="edge"/>
              <c:yMode val="edge"/>
              <c:x val="7.1556364065257904E-3"/>
              <c:y val="0.46402939632545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7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 vs. t^</a:t>
            </a:r>
            <a:r>
              <a:rPr lang="el-GR" sz="2000" b="1"/>
              <a:t>α</a:t>
            </a:r>
          </a:p>
        </c:rich>
      </c:tx>
      <c:layout>
        <c:manualLayout>
          <c:xMode val="edge"/>
          <c:yMode val="edge"/>
          <c:x val="0.45400109006072714"/>
          <c:y val="4.0677966101694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t^α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6573915094711704"/>
                  <c:y val="3.880208194314693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4.8651x - 0.0003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Sheet1!$F$2:$F$7</c:f>
              <c:numCache>
                <c:formatCode>0.000</c:formatCode>
                <c:ptCount val="6"/>
                <c:pt idx="0">
                  <c:v>8.2820194578672734E-2</c:v>
                </c:pt>
                <c:pt idx="1">
                  <c:v>0.10140918188573309</c:v>
                </c:pt>
                <c:pt idx="2">
                  <c:v>0.12374885183317458</c:v>
                </c:pt>
                <c:pt idx="3">
                  <c:v>0.14499300852463895</c:v>
                </c:pt>
                <c:pt idx="4">
                  <c:v>0.16465779617365922</c:v>
                </c:pt>
                <c:pt idx="5">
                  <c:v>0.18442639759860102</c:v>
                </c:pt>
              </c:numCache>
            </c:numRef>
          </c:xVal>
          <c:yVal>
            <c:numRef>
              <c:f>Sheet1!$A$2:$A$7</c:f>
              <c:numCache>
                <c:formatCode>General</c:formatCode>
                <c:ptCount val="6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2864"/>
        <c:axId val="33283408"/>
      </c:scatterChart>
      <c:valAx>
        <c:axId val="3328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t^</a:t>
                </a:r>
                <a:r>
                  <a:rPr lang="el-GR" sz="1400"/>
                  <a:t>α</a:t>
                </a:r>
                <a:r>
                  <a:rPr lang="en-US" sz="1400"/>
                  <a:t> (sec^</a:t>
                </a:r>
                <a:r>
                  <a:rPr lang="el-GR" sz="1400"/>
                  <a:t>α</a:t>
                </a:r>
                <a:r>
                  <a:rPr lang="en-US" sz="1400"/>
                  <a:t>)</a:t>
                </a:r>
              </a:p>
            </c:rich>
          </c:tx>
          <c:layout>
            <c:manualLayout>
              <c:xMode val="edge"/>
              <c:yMode val="edge"/>
              <c:x val="0.45564594737433217"/>
              <c:y val="0.86399999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3408"/>
        <c:crosses val="autoZero"/>
        <c:crossBetween val="midCat"/>
      </c:valAx>
      <c:valAx>
        <c:axId val="332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123825</xdr:rowOff>
    </xdr:from>
    <xdr:to>
      <xdr:col>8</xdr:col>
      <xdr:colOff>428624</xdr:colOff>
      <xdr:row>22</xdr:row>
      <xdr:rowOff>123825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152399</xdr:rowOff>
    </xdr:from>
    <xdr:to>
      <xdr:col>8</xdr:col>
      <xdr:colOff>428624</xdr:colOff>
      <xdr:row>38</xdr:row>
      <xdr:rowOff>104774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7" workbookViewId="0">
      <selection activeCell="K19" sqref="K19"/>
    </sheetView>
  </sheetViews>
  <sheetFormatPr defaultRowHeight="15" x14ac:dyDescent="0.25"/>
  <cols>
    <col min="1" max="1" width="9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2" t="s">
        <v>4</v>
      </c>
      <c r="G1" s="1" t="s">
        <v>5</v>
      </c>
      <c r="H1" s="1" t="s">
        <v>6</v>
      </c>
    </row>
    <row r="2" spans="1:17" x14ac:dyDescent="0.25">
      <c r="A2" s="1">
        <v>0.4</v>
      </c>
      <c r="B2" s="1">
        <v>0.28499999999999998</v>
      </c>
      <c r="C2" s="1">
        <v>0.28699999999999998</v>
      </c>
      <c r="D2" s="1">
        <v>0.29199999999999998</v>
      </c>
      <c r="E2" s="1">
        <f>(B2+C2+D2)/3</f>
        <v>0.28799999999999998</v>
      </c>
      <c r="F2" s="3">
        <f t="shared" ref="F2:F7" si="0">E2^Q2</f>
        <v>8.2820194578672734E-2</v>
      </c>
      <c r="G2" s="3">
        <f t="shared" ref="G2:G7" si="1">LOG(A2)</f>
        <v>-0.3979400086720376</v>
      </c>
      <c r="H2" s="3">
        <f t="shared" ref="H2:H7" si="2">LOG(E2)</f>
        <v>-0.54060751224076919</v>
      </c>
      <c r="Q2">
        <v>2.0011999999999999</v>
      </c>
    </row>
    <row r="3" spans="1:17" x14ac:dyDescent="0.25">
      <c r="A3" s="1">
        <v>0.5</v>
      </c>
      <c r="B3" s="1">
        <v>0.318</v>
      </c>
      <c r="C3" s="1">
        <v>0.31900000000000001</v>
      </c>
      <c r="D3" s="1">
        <v>0.31900000000000001</v>
      </c>
      <c r="E3" s="3">
        <f>(B3+C3+D3)/3</f>
        <v>0.31866666666666665</v>
      </c>
      <c r="F3" s="3">
        <f t="shared" si="0"/>
        <v>0.10140918188573309</v>
      </c>
      <c r="G3" s="3">
        <f t="shared" si="1"/>
        <v>-0.3010299956639812</v>
      </c>
      <c r="H3" s="3">
        <f t="shared" si="2"/>
        <v>-0.49666336244356241</v>
      </c>
      <c r="Q3">
        <v>2.0011999999999999</v>
      </c>
    </row>
    <row r="4" spans="1:17" x14ac:dyDescent="0.25">
      <c r="A4" s="1">
        <v>0.6</v>
      </c>
      <c r="B4" s="1">
        <v>0.35099999999999998</v>
      </c>
      <c r="C4" s="1">
        <v>0.35</v>
      </c>
      <c r="D4" s="1">
        <v>0.35499999999999998</v>
      </c>
      <c r="E4" s="1">
        <f>(B4+C4+D4)/3</f>
        <v>0.35200000000000004</v>
      </c>
      <c r="F4" s="3">
        <f t="shared" si="0"/>
        <v>0.12374885183317458</v>
      </c>
      <c r="G4" s="3">
        <f t="shared" si="1"/>
        <v>-0.22184874961635639</v>
      </c>
      <c r="H4" s="3">
        <f t="shared" si="2"/>
        <v>-0.45345733652186893</v>
      </c>
      <c r="Q4">
        <v>2.0011999999999999</v>
      </c>
    </row>
    <row r="5" spans="1:17" x14ac:dyDescent="0.25">
      <c r="A5" s="1">
        <v>0.7</v>
      </c>
      <c r="B5" s="1">
        <v>0.379</v>
      </c>
      <c r="C5" s="1">
        <v>0.38100000000000001</v>
      </c>
      <c r="D5" s="1">
        <v>0.38300000000000001</v>
      </c>
      <c r="E5" s="1">
        <f>(B5+C5+D5)/3</f>
        <v>0.38100000000000001</v>
      </c>
      <c r="F5" s="3">
        <f t="shared" si="0"/>
        <v>0.14499300852463895</v>
      </c>
      <c r="G5" s="3">
        <f t="shared" si="1"/>
        <v>-0.15490195998574319</v>
      </c>
      <c r="H5" s="3">
        <f t="shared" si="2"/>
        <v>-0.41907502432438071</v>
      </c>
      <c r="L5" s="4"/>
      <c r="Q5">
        <v>2.0011999999999999</v>
      </c>
    </row>
    <row r="6" spans="1:17" x14ac:dyDescent="0.25">
      <c r="A6" s="1">
        <v>0.8</v>
      </c>
      <c r="B6" s="1">
        <v>0.40699999999999997</v>
      </c>
      <c r="C6" s="1">
        <v>0.40400000000000003</v>
      </c>
      <c r="D6" s="1">
        <v>0.40699999999999997</v>
      </c>
      <c r="E6" s="3">
        <f>(B6+C6+D6)/3</f>
        <v>0.40599999999999997</v>
      </c>
      <c r="F6" s="3">
        <f t="shared" si="0"/>
        <v>0.16465779617365922</v>
      </c>
      <c r="G6" s="3">
        <f t="shared" si="1"/>
        <v>-9.6910013008056392E-2</v>
      </c>
      <c r="H6" s="3">
        <f t="shared" si="2"/>
        <v>-0.39147396642280591</v>
      </c>
      <c r="Q6">
        <v>2.0011999999999999</v>
      </c>
    </row>
    <row r="7" spans="1:17" x14ac:dyDescent="0.25">
      <c r="A7" s="1">
        <v>0.9</v>
      </c>
      <c r="B7" s="1">
        <v>0.432</v>
      </c>
      <c r="C7" s="1">
        <v>0.43</v>
      </c>
      <c r="D7" s="1">
        <v>0.42699999999999999</v>
      </c>
      <c r="E7" s="3">
        <f>(B7+C7+D7)/3</f>
        <v>0.42966666666666664</v>
      </c>
      <c r="F7" s="3">
        <f t="shared" si="0"/>
        <v>0.18442639759860102</v>
      </c>
      <c r="G7" s="3">
        <f t="shared" si="1"/>
        <v>-4.5757490560675115E-2</v>
      </c>
      <c r="H7" s="3">
        <f t="shared" si="2"/>
        <v>-0.36686833736625946</v>
      </c>
      <c r="K7" s="5"/>
      <c r="Q7">
        <v>2.0011999999999999</v>
      </c>
    </row>
    <row r="13" spans="1:17" x14ac:dyDescent="0.25">
      <c r="J13" s="6"/>
      <c r="K13" s="6" t="s">
        <v>8</v>
      </c>
      <c r="L13" s="6" t="s">
        <v>9</v>
      </c>
    </row>
    <row r="14" spans="1:17" x14ac:dyDescent="0.25">
      <c r="J14" s="6"/>
      <c r="K14" s="6">
        <f t="array" ref="K14:L15">LINEST(G2:G7,H2:H7,TRUE,TRUE)</f>
        <v>2.001294170015703</v>
      </c>
      <c r="L14" s="6">
        <v>0.68689264918116022</v>
      </c>
    </row>
    <row r="15" spans="1:17" x14ac:dyDescent="0.25">
      <c r="J15" s="6" t="s">
        <v>10</v>
      </c>
      <c r="K15" s="6">
        <v>2.6134118921349897E-2</v>
      </c>
      <c r="L15" s="6">
        <v>1.1726536967845503E-2</v>
      </c>
    </row>
    <row r="28" spans="10:14" x14ac:dyDescent="0.25">
      <c r="J28" s="1"/>
      <c r="K28" s="1" t="s">
        <v>8</v>
      </c>
      <c r="L28" s="1" t="s">
        <v>9</v>
      </c>
    </row>
    <row r="29" spans="10:14" x14ac:dyDescent="0.25">
      <c r="J29" s="1"/>
      <c r="K29" s="1">
        <f t="array" ref="K29:L30">LINEST(A2:A7,F2:F7,TRUE,TRUE)</f>
        <v>4.8651151713552476</v>
      </c>
      <c r="L29" s="1">
        <v>-3.4867394217796832E-4</v>
      </c>
    </row>
    <row r="30" spans="10:14" x14ac:dyDescent="0.25">
      <c r="J30" s="1" t="s">
        <v>10</v>
      </c>
      <c r="K30" s="1">
        <v>5.639223150387658E-2</v>
      </c>
      <c r="L30" s="1">
        <v>7.7937329486057975E-3</v>
      </c>
    </row>
    <row r="32" spans="10:14" ht="26.25" x14ac:dyDescent="0.25">
      <c r="N32" s="7" t="s">
        <v>11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1163113</dc:creator>
  <cp:lastModifiedBy>User</cp:lastModifiedBy>
  <dcterms:created xsi:type="dcterms:W3CDTF">2018-07-25T07:49:29Z</dcterms:created>
  <dcterms:modified xsi:type="dcterms:W3CDTF">2018-07-27T11:09:44Z</dcterms:modified>
</cp:coreProperties>
</file>