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calcChain.xml><?xml version="1.0" encoding="utf-8"?>
<calcChain xmlns="http://schemas.openxmlformats.org/spreadsheetml/2006/main">
  <c r="F80" i="3" l="1"/>
  <c r="H80" i="3" s="1"/>
  <c r="G80" i="3"/>
  <c r="C109" i="3" l="1"/>
  <c r="G75" i="3"/>
  <c r="G76" i="3"/>
  <c r="G77" i="3"/>
  <c r="G78" i="3"/>
  <c r="G79" i="3"/>
  <c r="F76" i="3"/>
  <c r="F77" i="3"/>
  <c r="F78" i="3"/>
  <c r="F79" i="3"/>
  <c r="F75" i="3"/>
  <c r="H79" i="3" l="1"/>
  <c r="C108" i="3"/>
  <c r="H78" i="3"/>
  <c r="C107" i="3"/>
  <c r="H77" i="3"/>
  <c r="C106" i="3"/>
  <c r="H75" i="3"/>
  <c r="C104" i="3"/>
  <c r="H76" i="3"/>
  <c r="C105" i="3"/>
  <c r="F114" i="3" l="1" a="1"/>
  <c r="H86" i="3" a="1"/>
  <c r="H86" i="3" l="1"/>
  <c r="I86" i="3"/>
  <c r="H87" i="3"/>
  <c r="I87" i="3"/>
  <c r="G114" i="3"/>
  <c r="F115" i="3"/>
  <c r="F114" i="3"/>
  <c r="G115" i="3"/>
</calcChain>
</file>

<file path=xl/sharedStrings.xml><?xml version="1.0" encoding="utf-8"?>
<sst xmlns="http://schemas.openxmlformats.org/spreadsheetml/2006/main" count="99" uniqueCount="90">
  <si>
    <t>Student's Name: Hamza AlHasan</t>
  </si>
  <si>
    <t>No.1181636</t>
  </si>
  <si>
    <t>Abstract:</t>
  </si>
  <si>
    <t>Theory:</t>
  </si>
  <si>
    <t>Procedure:</t>
  </si>
  <si>
    <t>Data:</t>
  </si>
  <si>
    <t>Conclusion:</t>
  </si>
  <si>
    <t>Physics 211</t>
  </si>
  <si>
    <t>Dr.Nihad Abu Awwad</t>
  </si>
  <si>
    <t>Instructer: Dr.Nihad Abu Awwad</t>
  </si>
  <si>
    <t>Section: 1</t>
  </si>
  <si>
    <t>Analysis and graphs:</t>
  </si>
  <si>
    <t xml:space="preserve">Partners Names: </t>
  </si>
  <si>
    <t>Graph 1:</t>
  </si>
  <si>
    <t>Graph 2:</t>
  </si>
  <si>
    <t>Experiment 2</t>
  </si>
  <si>
    <t>Height</t>
  </si>
  <si>
    <t>Date: /9/2019</t>
  </si>
  <si>
    <t>h(m)</t>
  </si>
  <si>
    <t>log t</t>
  </si>
  <si>
    <t>log h</t>
  </si>
  <si>
    <r>
      <t>t</t>
    </r>
    <r>
      <rPr>
        <vertAlign val="subscript"/>
        <sz val="14"/>
        <color theme="1"/>
        <rFont val="Calibri"/>
        <family val="2"/>
        <scheme val="minor"/>
      </rPr>
      <t>3</t>
    </r>
  </si>
  <si>
    <r>
      <t>t</t>
    </r>
    <r>
      <rPr>
        <vertAlign val="subscript"/>
        <sz val="14"/>
        <color theme="1"/>
        <rFont val="Calibri"/>
        <family val="2"/>
        <scheme val="minor"/>
      </rPr>
      <t>2</t>
    </r>
  </si>
  <si>
    <r>
      <t>t</t>
    </r>
    <r>
      <rPr>
        <vertAlign val="subscript"/>
        <sz val="14"/>
        <color theme="1"/>
        <rFont val="Calibri"/>
        <family val="2"/>
        <scheme val="minor"/>
      </rPr>
      <t>1</t>
    </r>
  </si>
  <si>
    <t>slope</t>
  </si>
  <si>
    <t>Value</t>
  </si>
  <si>
    <t>Error</t>
  </si>
  <si>
    <t>y-int</t>
  </si>
  <si>
    <t>Freely Falling Objects</t>
  </si>
  <si>
    <r>
      <t>g = 10</t>
    </r>
    <r>
      <rPr>
        <vertAlign val="superscript"/>
        <sz val="14"/>
        <color theme="1"/>
        <rFont val="Calibri"/>
        <family val="2"/>
        <scheme val="minor"/>
      </rPr>
      <t>y-int</t>
    </r>
    <r>
      <rPr>
        <sz val="14"/>
        <color theme="1"/>
        <rFont val="Calibri"/>
        <family val="2"/>
        <scheme val="minor"/>
      </rPr>
      <t>*2 = 9.1417m/s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</si>
  <si>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 xml:space="preserve">log(h) = </t>
    </r>
    <r>
      <rPr>
        <sz val="14"/>
        <color theme="1"/>
        <rFont val="Calibri"/>
        <family val="2"/>
      </rPr>
      <t>α</t>
    </r>
    <r>
      <rPr>
        <sz val="14"/>
        <color theme="1"/>
        <rFont val="Calibri"/>
        <family val="2"/>
        <scheme val="minor"/>
      </rPr>
      <t>log(t) + log(0.5g)</t>
    </r>
  </si>
  <si>
    <r>
      <t xml:space="preserve">slope = </t>
    </r>
    <r>
      <rPr>
        <sz val="14"/>
        <color theme="1"/>
        <rFont val="Calibri"/>
        <family val="2"/>
      </rPr>
      <t>α = 1.95 ± 0.08</t>
    </r>
  </si>
  <si>
    <r>
      <t xml:space="preserve">y-int = log(0.5g) = 0.66 </t>
    </r>
    <r>
      <rPr>
        <sz val="14"/>
        <color theme="1"/>
        <rFont val="Calibri"/>
        <family val="2"/>
      </rPr>
      <t>± 0.03</t>
    </r>
  </si>
  <si>
    <r>
      <t xml:space="preserve">g = 9.1 </t>
    </r>
    <r>
      <rPr>
        <sz val="14"/>
        <color theme="1"/>
        <rFont val="Calibri"/>
        <family val="2"/>
      </rPr>
      <t>± 0.6 m/s</t>
    </r>
    <r>
      <rPr>
        <vertAlign val="superscript"/>
        <sz val="14"/>
        <color theme="1"/>
        <rFont val="Calibri"/>
        <family val="2"/>
      </rPr>
      <t>2</t>
    </r>
  </si>
  <si>
    <t>h</t>
  </si>
  <si>
    <r>
      <t>t</t>
    </r>
    <r>
      <rPr>
        <vertAlign val="superscript"/>
        <sz val="14"/>
        <color theme="1"/>
        <rFont val="Calibri"/>
        <family val="2"/>
      </rPr>
      <t>α</t>
    </r>
  </si>
  <si>
    <r>
      <t>h = 0.5g*t</t>
    </r>
    <r>
      <rPr>
        <vertAlign val="superscript"/>
        <sz val="14"/>
        <color theme="1"/>
        <rFont val="Calibri"/>
        <family val="2"/>
      </rPr>
      <t>α</t>
    </r>
  </si>
  <si>
    <r>
      <t xml:space="preserve">slope = 0.5g = 4.60 </t>
    </r>
    <r>
      <rPr>
        <sz val="14"/>
        <color theme="1"/>
        <rFont val="Calibri"/>
        <family val="2"/>
      </rPr>
      <t>± 0.16</t>
    </r>
  </si>
  <si>
    <r>
      <t>Δg = 2*10</t>
    </r>
    <r>
      <rPr>
        <vertAlign val="superscript"/>
        <sz val="14"/>
        <color theme="1"/>
        <rFont val="Calibri"/>
        <family val="2"/>
      </rPr>
      <t>y</t>
    </r>
    <r>
      <rPr>
        <sz val="14"/>
        <color theme="1"/>
        <rFont val="Calibri"/>
        <family val="2"/>
      </rPr>
      <t>*ln10 *Δy-int = 0.6314 m/s</t>
    </r>
    <r>
      <rPr>
        <vertAlign val="superscript"/>
        <sz val="14"/>
        <color theme="1"/>
        <rFont val="Calibri"/>
        <family val="2"/>
      </rPr>
      <t>2</t>
    </r>
  </si>
  <si>
    <r>
      <t xml:space="preserve">g= 9.2 </t>
    </r>
    <r>
      <rPr>
        <sz val="14"/>
        <color theme="1"/>
        <rFont val="Calibri"/>
        <family val="2"/>
      </rPr>
      <t>± 0.3 m/s</t>
    </r>
    <r>
      <rPr>
        <vertAlign val="superscript"/>
        <sz val="14"/>
        <color theme="1"/>
        <rFont val="Calibri"/>
        <family val="2"/>
      </rPr>
      <t>2</t>
    </r>
  </si>
  <si>
    <r>
      <t>g = 9.20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</si>
  <si>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Δg = 2*Δslope = 0.32 m/s</t>
    </r>
    <r>
      <rPr>
        <vertAlign val="superscript"/>
        <sz val="14"/>
        <color theme="1"/>
        <rFont val="Calibri"/>
        <family val="2"/>
      </rPr>
      <t>2</t>
    </r>
  </si>
  <si>
    <t xml:space="preserve">   The aim of the experiment is to determine the acceleration due to gravity</t>
  </si>
  <si>
    <t>in Birzeit.</t>
  </si>
  <si>
    <r>
      <t>g = 9.2 ± 0.3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</si>
  <si>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 xml:space="preserve">g = 9.1 </t>
    </r>
    <r>
      <rPr>
        <sz val="14"/>
        <color theme="1"/>
        <rFont val="Calibri"/>
        <family val="2"/>
      </rPr>
      <t>±</t>
    </r>
    <r>
      <rPr>
        <sz val="14"/>
        <color theme="1"/>
        <rFont val="Calibri"/>
        <family val="2"/>
        <scheme val="minor"/>
      </rPr>
      <t xml:space="preserve"> 0.6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</si>
  <si>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rPr>
        <sz val="14"/>
        <color theme="1"/>
        <rFont val="Calibri"/>
        <family val="2"/>
      </rPr>
      <t>α</t>
    </r>
    <r>
      <rPr>
        <sz val="14"/>
        <color theme="1"/>
        <rFont val="Calibri"/>
        <family val="2"/>
        <scheme val="minor"/>
      </rPr>
      <t xml:space="preserve"> = 1.95 ± 0.08 m/s</t>
    </r>
    <r>
      <rPr>
        <vertAlign val="superscript"/>
        <sz val="14"/>
        <color theme="1"/>
        <rFont val="Calibri"/>
        <family val="2"/>
        <scheme val="minor"/>
      </rPr>
      <t>2</t>
    </r>
  </si>
  <si>
    <t>needed for a ball to fall freely from different heights to the ground.</t>
  </si>
  <si>
    <r>
      <rPr>
        <sz val="14"/>
        <color theme="1"/>
        <rFont val="Calibri"/>
        <family val="2"/>
      </rPr>
      <t>Δg</t>
    </r>
    <r>
      <rPr>
        <vertAlign val="subscript"/>
        <sz val="14"/>
        <color theme="1"/>
        <rFont val="Calibri"/>
        <family val="2"/>
      </rPr>
      <t>avg</t>
    </r>
    <r>
      <rPr>
        <sz val="14"/>
        <color theme="1"/>
        <rFont val="Calibri"/>
        <family val="2"/>
      </rPr>
      <t xml:space="preserve"> = 0.5(Δg</t>
    </r>
    <r>
      <rPr>
        <vertAlign val="subscript"/>
        <sz val="14"/>
        <color theme="1"/>
        <rFont val="Calibri"/>
        <family val="2"/>
      </rPr>
      <t>1</t>
    </r>
    <r>
      <rPr>
        <sz val="14"/>
        <color theme="1"/>
        <rFont val="Calibri"/>
        <family val="2"/>
      </rPr>
      <t>+Δg</t>
    </r>
    <r>
      <rPr>
        <vertAlign val="subscript"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>) = 0.45 m/s</t>
    </r>
    <r>
      <rPr>
        <vertAlign val="superscript"/>
        <sz val="14"/>
        <color theme="1"/>
        <rFont val="Calibri"/>
        <family val="2"/>
      </rPr>
      <t>2</t>
    </r>
  </si>
  <si>
    <r>
      <t>g</t>
    </r>
    <r>
      <rPr>
        <vertAlign val="subscript"/>
        <sz val="14"/>
        <color theme="1"/>
        <rFont val="Calibri"/>
        <family val="2"/>
        <scheme val="minor"/>
      </rPr>
      <t>avg</t>
    </r>
    <r>
      <rPr>
        <sz val="14"/>
        <color theme="1"/>
        <rFont val="Calibri"/>
        <family val="2"/>
        <scheme val="minor"/>
      </rPr>
      <t xml:space="preserve"> = (g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+g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)/2</t>
    </r>
  </si>
  <si>
    <r>
      <t xml:space="preserve">       = 9.15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</si>
  <si>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g</t>
    </r>
    <r>
      <rPr>
        <vertAlign val="subscript"/>
        <sz val="14"/>
        <color theme="1"/>
        <rFont val="Calibri"/>
        <family val="2"/>
        <scheme val="minor"/>
      </rPr>
      <t>avg</t>
    </r>
    <r>
      <rPr>
        <sz val="14"/>
        <color theme="1"/>
        <rFont val="Calibri"/>
        <family val="2"/>
        <scheme val="minor"/>
      </rPr>
      <t xml:space="preserve"> = 9.2 </t>
    </r>
    <r>
      <rPr>
        <sz val="14"/>
        <color theme="1"/>
        <rFont val="Calibri"/>
        <family val="2"/>
      </rPr>
      <t>± 0.4 m/s</t>
    </r>
    <r>
      <rPr>
        <vertAlign val="superscript"/>
        <sz val="14"/>
        <color theme="1"/>
        <rFont val="Calibri"/>
        <family val="2"/>
      </rPr>
      <t>2</t>
    </r>
  </si>
  <si>
    <t xml:space="preserve">   The main results are :</t>
  </si>
  <si>
    <t xml:space="preserve">   An object falling near the earth's surface will have a nearly constant</t>
  </si>
  <si>
    <t xml:space="preserve">   The solution of this differential equation is:</t>
  </si>
  <si>
    <t>the equation becomes:</t>
  </si>
  <si>
    <r>
      <t xml:space="preserve">   But, if we choose h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to be zero, and if the object is dropped from rest, then</t>
    </r>
  </si>
  <si>
    <r>
      <t xml:space="preserve">acceleration g </t>
    </r>
    <r>
      <rPr>
        <sz val="14"/>
        <color theme="1"/>
        <rFont val="Calibri"/>
        <family val="2"/>
      </rPr>
      <t>≈ 9.8 m/s</t>
    </r>
    <r>
      <rPr>
        <vertAlign val="superscript"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>. Applying Newton's second law:</t>
    </r>
  </si>
  <si>
    <t xml:space="preserve">   That means:</t>
  </si>
  <si>
    <t xml:space="preserve">   A logh VS logt graph gives a slope = 2 and y-intercept = log(0.5g).</t>
  </si>
  <si>
    <r>
      <t xml:space="preserve">   In this experiment, we replace 2 to </t>
    </r>
    <r>
      <rPr>
        <sz val="14"/>
        <color theme="1"/>
        <rFont val="Calibri"/>
        <family val="2"/>
      </rPr>
      <t>α, and show that α equals to 2, or near</t>
    </r>
  </si>
  <si>
    <t>to it with some experimentally errors. And then, we find g from y-intercept</t>
  </si>
  <si>
    <t xml:space="preserve">of the graph. </t>
  </si>
  <si>
    <t xml:space="preserve">   The method used is by using a time measuring device to measure the time </t>
  </si>
  <si>
    <t xml:space="preserve">1- A ball was dropped from known hight, and the time needed to hit the </t>
  </si>
  <si>
    <t>ground was measured by a specefic device.</t>
  </si>
  <si>
    <r>
      <t xml:space="preserve">   The true value of </t>
    </r>
    <r>
      <rPr>
        <sz val="14"/>
        <color theme="1"/>
        <rFont val="Calibri"/>
        <family val="2"/>
      </rPr>
      <t>α = 2, so if we use discrepancy test (D) :</t>
    </r>
  </si>
  <si>
    <t>D = True Value - Experimentally Value = 2 - 1.95 = 0.05</t>
  </si>
  <si>
    <t xml:space="preserve">   The true value of g is 9.8, so the discrepeancy of the first value is:</t>
  </si>
  <si>
    <r>
      <rPr>
        <sz val="14"/>
        <color theme="1"/>
        <rFont val="Calibri"/>
        <family val="2"/>
      </rPr>
      <t>1) α</t>
    </r>
    <r>
      <rPr>
        <sz val="14"/>
        <color theme="1"/>
        <rFont val="Calibri"/>
        <family val="2"/>
        <scheme val="minor"/>
      </rPr>
      <t xml:space="preserve"> = 1.95 ± 0.08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</si>
  <si>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 xml:space="preserve">2) g = 9.1 </t>
    </r>
    <r>
      <rPr>
        <sz val="14"/>
        <color theme="1"/>
        <rFont val="Calibri"/>
        <family val="2"/>
      </rPr>
      <t>±</t>
    </r>
    <r>
      <rPr>
        <sz val="14"/>
        <color theme="1"/>
        <rFont val="Calibri"/>
        <family val="2"/>
        <scheme val="minor"/>
      </rPr>
      <t xml:space="preserve"> 0.6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</si>
  <si>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3) g = 9.2 ± 0.3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</si>
  <si>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4) g</t>
    </r>
    <r>
      <rPr>
        <vertAlign val="subscript"/>
        <sz val="14"/>
        <color theme="1"/>
        <rFont val="Calibri"/>
        <family val="2"/>
        <scheme val="minor"/>
      </rPr>
      <t>avg</t>
    </r>
    <r>
      <rPr>
        <sz val="14"/>
        <color theme="1"/>
        <rFont val="Calibri"/>
        <family val="2"/>
        <scheme val="minor"/>
      </rPr>
      <t xml:space="preserve"> = 9.2 </t>
    </r>
    <r>
      <rPr>
        <sz val="14"/>
        <color theme="1"/>
        <rFont val="Calibri"/>
        <family val="2"/>
      </rPr>
      <t>± 0.4 m/s</t>
    </r>
    <r>
      <rPr>
        <vertAlign val="superscript"/>
        <sz val="14"/>
        <color theme="1"/>
        <rFont val="Calibri"/>
        <family val="2"/>
      </rPr>
      <t>2</t>
    </r>
  </si>
  <si>
    <r>
      <t xml:space="preserve">and D </t>
    </r>
    <r>
      <rPr>
        <sz val="14"/>
        <color theme="1"/>
        <rFont val="Calibri"/>
        <family val="2"/>
      </rPr>
      <t>&lt; 2δ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, since 0.05 &lt; 0.16, so the value is </t>
    </r>
    <r>
      <rPr>
        <u/>
        <sz val="14"/>
        <color theme="1"/>
        <rFont val="Calibri"/>
        <family val="2"/>
      </rPr>
      <t>acceptable</t>
    </r>
  </si>
  <si>
    <r>
      <t xml:space="preserve">   After finding </t>
    </r>
    <r>
      <rPr>
        <sz val="14"/>
        <color theme="1"/>
        <rFont val="Calibri"/>
        <family val="2"/>
      </rPr>
      <t>α, we graph h VS t</t>
    </r>
    <r>
      <rPr>
        <vertAlign val="superscript"/>
        <sz val="14"/>
        <color theme="1"/>
        <rFont val="Calibri"/>
        <family val="2"/>
      </rPr>
      <t>α</t>
    </r>
    <r>
      <rPr>
        <sz val="14"/>
        <color theme="1"/>
        <rFont val="Calibri"/>
        <family val="2"/>
      </rPr>
      <t>, and find g from its slope (the slope here</t>
    </r>
  </si>
  <si>
    <t>represents 0.5g from equation (1)).</t>
  </si>
  <si>
    <t>2- Another different hight was chosen, and the time was measured.</t>
  </si>
  <si>
    <t>3- In every hight, the time was measures three times, and the data was</t>
  </si>
  <si>
    <t>written in a table.</t>
  </si>
  <si>
    <r>
      <t xml:space="preserve">D = 9.8 - 9.1 = 0.7, and D </t>
    </r>
    <r>
      <rPr>
        <sz val="14"/>
        <color theme="1"/>
        <rFont val="Calibri"/>
        <family val="2"/>
      </rPr>
      <t>&lt; 2δ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, since 0.7 &lt; 1.2, so it is </t>
    </r>
    <r>
      <rPr>
        <u/>
        <sz val="14"/>
        <color theme="1"/>
        <rFont val="Calibri"/>
        <family val="2"/>
      </rPr>
      <t>acceptable</t>
    </r>
    <r>
      <rPr>
        <sz val="14"/>
        <color theme="1"/>
        <rFont val="Calibri"/>
        <family val="2"/>
      </rPr>
      <t>.</t>
    </r>
  </si>
  <si>
    <r>
      <t>D = 0.6 = 2</t>
    </r>
    <r>
      <rPr>
        <sz val="14"/>
        <color theme="1"/>
        <rFont val="Calibri"/>
        <family val="2"/>
      </rPr>
      <t>δ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, so this value is </t>
    </r>
    <r>
      <rPr>
        <u/>
        <sz val="14"/>
        <color theme="1"/>
        <rFont val="Calibri"/>
        <family val="2"/>
      </rPr>
      <t>not acceptable</t>
    </r>
    <r>
      <rPr>
        <sz val="14"/>
        <color theme="1"/>
        <rFont val="Calibri"/>
        <family val="2"/>
      </rPr>
      <t>.</t>
    </r>
  </si>
  <si>
    <r>
      <t xml:space="preserve">   The second value of g is 9.2, D = 9.8 - 9.2 = 0.6, but D </t>
    </r>
    <r>
      <rPr>
        <sz val="14"/>
        <color theme="1"/>
        <rFont val="Calibri"/>
        <family val="2"/>
      </rPr>
      <t>≥ 2δ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>, since</t>
    </r>
  </si>
  <si>
    <r>
      <t xml:space="preserve">   In general, The average experimanally value of g is 9.2, D = 0.6 </t>
    </r>
    <r>
      <rPr>
        <sz val="14"/>
        <color theme="1"/>
        <rFont val="Calibri"/>
        <family val="2"/>
      </rPr>
      <t>&lt; 2δ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 = 0.8,</t>
    </r>
  </si>
  <si>
    <t xml:space="preserve">   We conclude that the gravitational accelaration is constant regardless of </t>
  </si>
  <si>
    <r>
      <t>the mass of the object</t>
    </r>
    <r>
      <rPr>
        <vertAlign val="superscript"/>
        <sz val="14"/>
        <color theme="1"/>
        <rFont val="Calibri"/>
        <family val="2"/>
        <scheme val="minor"/>
      </rPr>
      <t>[1]</t>
    </r>
    <r>
      <rPr>
        <sz val="14"/>
        <color theme="1"/>
        <rFont val="Calibri"/>
        <family val="2"/>
        <scheme val="minor"/>
      </rPr>
      <t>, since we didn't measure the mass of the falling ball.</t>
    </r>
  </si>
  <si>
    <t>Physics-Chapter 13: Universal Gravitation - page 374</t>
  </si>
  <si>
    <t xml:space="preserve">   The results are: </t>
  </si>
  <si>
    <r>
      <t xml:space="preserve">so the average value is </t>
    </r>
    <r>
      <rPr>
        <u/>
        <sz val="14"/>
        <color theme="1"/>
        <rFont val="Calibri"/>
        <family val="2"/>
        <scheme val="minor"/>
      </rPr>
      <t>acceptable</t>
    </r>
    <r>
      <rPr>
        <sz val="14"/>
        <color theme="1"/>
        <rFont val="Calibri"/>
        <family val="2"/>
        <scheme val="minor"/>
      </rPr>
      <t>.</t>
    </r>
  </si>
  <si>
    <t xml:space="preserve">earth according to the well-known equation of gravity. See Physics for Scientists and Engineers with Modern </t>
  </si>
  <si>
    <t>[1] In fact, g varies a bit with respect to the hight from the earth, or the distence from the center of mass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</si>
</sst>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00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u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shrinkToFit="1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0" xfId="0" applyFont="1" applyBorder="1" applyAlignment="1">
      <alignment shrinkToFit="1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4" fillId="0" borderId="0" xfId="0" applyFont="1"/>
    <xf numFmtId="165" fontId="1" fillId="0" borderId="0" xfId="0" applyNumberFormat="1" applyFont="1" applyAlignment="1"/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2" xfId="0" applyFont="1" applyBorder="1"/>
    <xf numFmtId="0" fontId="13" fillId="0" borderId="0" xfId="0" applyFont="1"/>
    <xf numFmtId="0" fontId="13" fillId="0" borderId="2" xfId="0" applyFont="1" applyBorder="1"/>
    <xf numFmtId="0" fontId="1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log(h) VS log(t)</c:v>
          </c:tx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'Exp8'!$H$75:$H$80</c:f>
              <c:numCache>
                <c:formatCode>0.000</c:formatCode>
                <c:ptCount val="6"/>
                <c:pt idx="0">
                  <c:v>-0.3925449767853314</c:v>
                </c:pt>
                <c:pt idx="1">
                  <c:v>-0.41642341436605074</c:v>
                </c:pt>
                <c:pt idx="2">
                  <c:v>-0.44814354951088436</c:v>
                </c:pt>
                <c:pt idx="3">
                  <c:v>-0.49124589741126873</c:v>
                </c:pt>
                <c:pt idx="4">
                  <c:v>-0.55439579672640238</c:v>
                </c:pt>
                <c:pt idx="5">
                  <c:v>-0.60032627851896181</c:v>
                </c:pt>
              </c:numCache>
            </c:numRef>
          </c:xVal>
          <c:yVal>
            <c:numRef>
              <c:f>'Exp8'!$G$75:$G$80</c:f>
              <c:numCache>
                <c:formatCode>0.000</c:formatCode>
                <c:ptCount val="6"/>
                <c:pt idx="0">
                  <c:v>-9.6910013008056378E-2</c:v>
                </c:pt>
                <c:pt idx="1">
                  <c:v>-0.15490195998574319</c:v>
                </c:pt>
                <c:pt idx="2">
                  <c:v>-0.22184874961635637</c:v>
                </c:pt>
                <c:pt idx="3">
                  <c:v>-0.30102999566398114</c:v>
                </c:pt>
                <c:pt idx="4">
                  <c:v>-0.39794000867203755</c:v>
                </c:pt>
                <c:pt idx="5">
                  <c:v>-0.52287874528033762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525440"/>
        <c:axId val="190526976"/>
      </c:scatterChart>
      <c:valAx>
        <c:axId val="19052544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90526976"/>
        <c:crosses val="autoZero"/>
        <c:crossBetween val="midCat"/>
      </c:valAx>
      <c:valAx>
        <c:axId val="1905269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0525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 VS t^a</c:v>
          </c:tx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'Exp8'!$C$104:$C$109</c:f>
              <c:numCache>
                <c:formatCode>0.000</c:formatCode>
                <c:ptCount val="6"/>
                <c:pt idx="0">
                  <c:v>0.17160790729925737</c:v>
                </c:pt>
                <c:pt idx="1">
                  <c:v>0.15416093723472057</c:v>
                </c:pt>
                <c:pt idx="2">
                  <c:v>0.13369651240813452</c:v>
                </c:pt>
                <c:pt idx="3">
                  <c:v>0.11017181395313232</c:v>
                </c:pt>
                <c:pt idx="4">
                  <c:v>8.2971357636144508E-2</c:v>
                </c:pt>
                <c:pt idx="5">
                  <c:v>6.7509323635561835E-2</c:v>
                </c:pt>
              </c:numCache>
            </c:numRef>
          </c:xVal>
          <c:yVal>
            <c:numRef>
              <c:f>'Exp8'!$B$104:$B$109</c:f>
              <c:numCache>
                <c:formatCode>General</c:formatCode>
                <c:ptCount val="6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85888"/>
        <c:axId val="35511296"/>
      </c:scatterChart>
      <c:valAx>
        <c:axId val="3568588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35511296"/>
        <c:crosses val="autoZero"/>
        <c:crossBetween val="midCat"/>
      </c:valAx>
      <c:valAx>
        <c:axId val="3551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85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251460</xdr:rowOff>
    </xdr:from>
    <xdr:to>
      <xdr:col>8</xdr:col>
      <xdr:colOff>68580</xdr:colOff>
      <xdr:row>6</xdr:row>
      <xdr:rowOff>68580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" y="251460"/>
          <a:ext cx="3825240" cy="2011680"/>
        </a:xfrm>
        <a:prstGeom prst="rect">
          <a:avLst/>
        </a:prstGeom>
      </xdr:spPr>
    </xdr:pic>
    <xdr:clientData/>
  </xdr:twoCellAnchor>
  <xdr:twoCellAnchor>
    <xdr:from>
      <xdr:col>0</xdr:col>
      <xdr:colOff>358140</xdr:colOff>
      <xdr:row>81</xdr:row>
      <xdr:rowOff>167640</xdr:rowOff>
    </xdr:from>
    <xdr:to>
      <xdr:col>8</xdr:col>
      <xdr:colOff>274320</xdr:colOff>
      <xdr:row>94</xdr:row>
      <xdr:rowOff>34290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94583</xdr:colOff>
      <xdr:row>72</xdr:row>
      <xdr:rowOff>69373</xdr:rowOff>
    </xdr:from>
    <xdr:ext cx="527114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142583" y="24339073"/>
              <a:ext cx="527114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4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</m:e>
                    </m:acc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142583" y="24339073"/>
              <a:ext cx="527114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𝑡 ̅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3</xdr:col>
      <xdr:colOff>114300</xdr:colOff>
      <xdr:row>101</xdr:row>
      <xdr:rowOff>30480</xdr:rowOff>
    </xdr:from>
    <xdr:to>
      <xdr:col>9</xdr:col>
      <xdr:colOff>472440</xdr:colOff>
      <xdr:row>111</xdr:row>
      <xdr:rowOff>26670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205740</xdr:colOff>
      <xdr:row>44</xdr:row>
      <xdr:rowOff>194311</xdr:rowOff>
    </xdr:from>
    <xdr:ext cx="1150620" cy="4434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2034540" y="13765531"/>
              <a:ext cx="1150620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𝑚</m:t>
                  </m:r>
                  <m:acc>
                    <m:accPr>
                      <m:chr m:val="⃑"/>
                      <m:ctrlPr>
                        <a:rPr lang="en-US" sz="1400" b="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e>
                  </m:acc>
                </m:oMath>
              </a14:m>
              <a:r>
                <a:rPr lang="en-US" sz="1400"/>
                <a:t> = m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40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𝑑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  <m:acc>
                        <m:accPr>
                          <m:chr m:val="⃑"/>
                          <m:ctrlPr>
                            <a:rPr lang="en-US" sz="140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400" b="0" i="1">
                              <a:latin typeface="Cambria Math"/>
                            </a:rPr>
                            <m:t>h</m:t>
                          </m:r>
                        </m:e>
                      </m:acc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𝑑</m:t>
                      </m:r>
                      <m:sSup>
                        <m:sSup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n-US" sz="14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2034540" y="13765531"/>
              <a:ext cx="1150620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𝑚𝑔 ⃑</a:t>
              </a:r>
              <a:r>
                <a:rPr lang="en-US" sz="1400"/>
                <a:t> = m</a:t>
              </a:r>
              <a:r>
                <a:rPr lang="en-US" sz="1400" i="0">
                  <a:latin typeface="Cambria Math"/>
                </a:rPr>
                <a:t>(</a:t>
              </a:r>
              <a:r>
                <a:rPr lang="en-US" sz="1400" b="0" i="0">
                  <a:latin typeface="Cambria Math"/>
                </a:rPr>
                <a:t>𝑑^2 ℎ ⃑)/(𝑑𝑡^2 )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3</xdr:col>
      <xdr:colOff>350520</xdr:colOff>
      <xdr:row>46</xdr:row>
      <xdr:rowOff>167640</xdr:rowOff>
    </xdr:from>
    <xdr:ext cx="1150620" cy="4434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2179320" y="14196060"/>
              <a:ext cx="1150620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⃑"/>
                      <m:ctrlPr>
                        <a:rPr lang="en-US" sz="1400" b="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e>
                  </m:acc>
                </m:oMath>
              </a14:m>
              <a:r>
                <a:rPr lang="en-US" sz="14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40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𝑑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  <m:acc>
                        <m:accPr>
                          <m:chr m:val="⃑"/>
                          <m:ctrlPr>
                            <a:rPr lang="en-US" sz="140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400" b="0" i="1">
                              <a:latin typeface="Cambria Math"/>
                            </a:rPr>
                            <m:t>h</m:t>
                          </m:r>
                        </m:e>
                      </m:acc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𝑑</m:t>
                      </m:r>
                      <m:sSup>
                        <m:sSup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n-US" sz="14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2179320" y="14196060"/>
              <a:ext cx="1150620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𝑔 ⃑</a:t>
              </a:r>
              <a:r>
                <a:rPr lang="en-US" sz="1400"/>
                <a:t> = </a:t>
              </a:r>
              <a:r>
                <a:rPr lang="en-US" sz="1400" i="0">
                  <a:latin typeface="Cambria Math"/>
                </a:rPr>
                <a:t>(</a:t>
              </a:r>
              <a:r>
                <a:rPr lang="en-US" sz="1400" b="0" i="0">
                  <a:latin typeface="Cambria Math"/>
                </a:rPr>
                <a:t>𝑑^2 ℎ ⃑)/(𝑑𝑡^2 )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320040</xdr:colOff>
      <xdr:row>50</xdr:row>
      <xdr:rowOff>11430</xdr:rowOff>
    </xdr:from>
    <xdr:ext cx="2171700" cy="3965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1539240" y="14954250"/>
              <a:ext cx="21717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⃑"/>
                      <m:ctrlPr>
                        <a:rPr lang="en-US" sz="140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h</m:t>
                      </m:r>
                    </m:e>
                  </m:acc>
                  <m:r>
                    <a:rPr lang="en-US" sz="1400" b="0" i="1">
                      <a:latin typeface="Cambria Math"/>
                    </a:rPr>
                    <m:t>(</m:t>
                  </m:r>
                  <m:r>
                    <a:rPr lang="en-US" sz="1400" b="0" i="1">
                      <a:latin typeface="Cambria Math"/>
                    </a:rPr>
                    <m:t>𝑡</m:t>
                  </m:r>
                  <m:r>
                    <a:rPr lang="en-US" sz="1400" b="0" i="1">
                      <a:latin typeface="Cambria Math"/>
                    </a:rPr>
                    <m:t>)</m:t>
                  </m:r>
                </m:oMath>
              </a14:m>
              <a:r>
                <a:rPr lang="en-US" sz="1400"/>
                <a:t> = </a:t>
              </a:r>
              <a14:m>
                <m:oMath xmlns:m="http://schemas.openxmlformats.org/officeDocument/2006/math">
                  <m:acc>
                    <m:accPr>
                      <m:chr m:val="⃑"/>
                      <m:ctrlPr>
                        <a:rPr lang="en-US" sz="140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en-US" sz="14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0" i="1">
                              <a:latin typeface="Cambria Math"/>
                            </a:rPr>
                            <m:t>h</m:t>
                          </m:r>
                        </m:e>
                        <m:sub>
                          <m:r>
                            <a:rPr lang="en-US" sz="1400" b="0" i="1">
                              <a:latin typeface="Cambria Math"/>
                            </a:rPr>
                            <m:t>0</m:t>
                          </m:r>
                        </m:sub>
                      </m:sSub>
                    </m:e>
                  </m:acc>
                  <m:r>
                    <a:rPr lang="en-US" sz="1400" b="0" i="0">
                      <a:latin typeface="Cambria Math"/>
                    </a:rPr>
                    <m:t>+ </m:t>
                  </m:r>
                  <m:sSub>
                    <m:sSubPr>
                      <m:ctrlPr>
                        <a:rPr lang="en-US" sz="1400" b="0" i="1">
                          <a:latin typeface="Cambria Math"/>
                        </a:rPr>
                      </m:ctrlPr>
                    </m:sSubPr>
                    <m:e>
                      <m:acc>
                        <m:accPr>
                          <m:chr m:val="⃑"/>
                          <m:ctrlPr>
                            <a:rPr lang="en-US" sz="1400" b="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400" b="0" i="1">
                              <a:latin typeface="Cambria Math"/>
                            </a:rPr>
                            <m:t>𝑣</m:t>
                          </m:r>
                        </m:e>
                      </m:acc>
                    </m:e>
                    <m:sub>
                      <m:r>
                        <a:rPr lang="en-US" sz="1400" b="0" i="1">
                          <a:latin typeface="Cambria Math"/>
                        </a:rPr>
                        <m:t>0</m:t>
                      </m:r>
                    </m:sub>
                  </m:sSub>
                </m:oMath>
              </a14:m>
              <a:r>
                <a:rPr lang="en-US" sz="1400"/>
                <a:t>t +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acc>
                    <m:accPr>
                      <m:chr m:val="⃑"/>
                      <m:ctrlPr>
                        <a:rPr lang="en-US" sz="140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e>
                  </m:acc>
                  <m:sSup>
                    <m:sSupPr>
                      <m:ctrlPr>
                        <a:rPr lang="en-US" sz="1400" i="1">
                          <a:latin typeface="Cambria Math"/>
                        </a:rPr>
                      </m:ctrlPr>
                    </m:sSupPr>
                    <m:e>
                      <m:r>
                        <a:rPr lang="en-US" sz="1400" b="0" i="1">
                          <a:latin typeface="Cambria Math"/>
                        </a:rPr>
                        <m:t>𝑡</m:t>
                      </m:r>
                    </m:e>
                    <m:sup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endParaRPr lang="en-US" sz="14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1539240" y="14954250"/>
              <a:ext cx="21717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ℎ ⃑(𝑡)</a:t>
              </a:r>
              <a:r>
                <a:rPr lang="en-US" sz="1400"/>
                <a:t> = </a:t>
              </a:r>
              <a:r>
                <a:rPr lang="en-US" sz="1400" i="0">
                  <a:latin typeface="Cambria Math"/>
                </a:rPr>
                <a:t>(</a:t>
              </a:r>
              <a:r>
                <a:rPr lang="en-US" sz="1400" b="0" i="0">
                  <a:latin typeface="Cambria Math"/>
                </a:rPr>
                <a:t>ℎ_0 ) ⃑+ 𝑣 ⃑_0</a:t>
              </a:r>
              <a:r>
                <a:rPr lang="en-US" sz="1400"/>
                <a:t>t + </a:t>
              </a:r>
              <a:r>
                <a:rPr lang="en-US" sz="1400" b="0" i="0">
                  <a:latin typeface="Cambria Math"/>
                </a:rPr>
                <a:t>1/2 𝑔 ⃑𝑡^2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3</xdr:col>
      <xdr:colOff>152400</xdr:colOff>
      <xdr:row>53</xdr:row>
      <xdr:rowOff>220980</xdr:rowOff>
    </xdr:from>
    <xdr:ext cx="1706880" cy="3965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1981200" y="15902940"/>
              <a:ext cx="170688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⃑"/>
                      <m:ctrlPr>
                        <a:rPr lang="en-US" sz="140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h</m:t>
                      </m:r>
                    </m:e>
                  </m:acc>
                  <m:r>
                    <a:rPr lang="en-US" sz="1400" b="0" i="1">
                      <a:latin typeface="Cambria Math"/>
                    </a:rPr>
                    <m:t>(</m:t>
                  </m:r>
                  <m:r>
                    <a:rPr lang="en-US" sz="1400" b="0" i="1">
                      <a:latin typeface="Cambria Math"/>
                    </a:rPr>
                    <m:t>𝑡</m:t>
                  </m:r>
                  <m:r>
                    <a:rPr lang="en-US" sz="1400" b="0" i="1">
                      <a:latin typeface="Cambria Math"/>
                    </a:rPr>
                    <m:t>)</m:t>
                  </m:r>
                </m:oMath>
              </a14:m>
              <a:r>
                <a:rPr lang="en-US" sz="14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acc>
                    <m:accPr>
                      <m:chr m:val="⃑"/>
                      <m:ctrlPr>
                        <a:rPr lang="en-US" sz="1400" i="1">
                          <a:latin typeface="Cambria Math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e>
                  </m:acc>
                  <m:sSup>
                    <m:sSupPr>
                      <m:ctrlPr>
                        <a:rPr lang="en-US" sz="1400" i="1">
                          <a:latin typeface="Cambria Math"/>
                        </a:rPr>
                      </m:ctrlPr>
                    </m:sSupPr>
                    <m:e>
                      <m:r>
                        <a:rPr lang="en-US" sz="1400" b="0" i="1">
                          <a:latin typeface="Cambria Math"/>
                        </a:rPr>
                        <m:t>𝑡</m:t>
                      </m:r>
                    </m:e>
                    <m:sup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en-US" sz="1400"/>
                <a:t> ---(1)</a:t>
              </a:r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1981200" y="15902940"/>
              <a:ext cx="170688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ℎ ⃑(𝑡)</a:t>
              </a:r>
              <a:r>
                <a:rPr lang="en-US" sz="1400"/>
                <a:t> = </a:t>
              </a:r>
              <a:r>
                <a:rPr lang="en-US" sz="1400" b="0" i="0">
                  <a:latin typeface="Cambria Math"/>
                </a:rPr>
                <a:t>1/2 𝑔 ⃑𝑡^2</a:t>
              </a:r>
              <a:r>
                <a:rPr lang="en-US" sz="1400"/>
                <a:t> ---(1)</a:t>
              </a:r>
            </a:p>
          </xdr:txBody>
        </xdr:sp>
      </mc:Fallback>
    </mc:AlternateContent>
    <xdr:clientData/>
  </xdr:oneCellAnchor>
  <xdr:oneCellAnchor>
    <xdr:from>
      <xdr:col>3</xdr:col>
      <xdr:colOff>99060</xdr:colOff>
      <xdr:row>55</xdr:row>
      <xdr:rowOff>152400</xdr:rowOff>
    </xdr:from>
    <xdr:ext cx="2308860" cy="3965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1927860" y="16291560"/>
              <a:ext cx="230886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logh = 2logt+ log(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r>
                    <a:rPr lang="en-US" sz="1400" b="0" i="1">
                      <a:latin typeface="Cambria Math"/>
                    </a:rPr>
                    <m:t>𝑔</m:t>
                  </m:r>
                  <m:r>
                    <a:rPr lang="en-US" sz="1400" b="0" i="1">
                      <a:latin typeface="Cambria Math"/>
                    </a:rPr>
                    <m:t>)</m:t>
                  </m:r>
                </m:oMath>
              </a14:m>
              <a:r>
                <a:rPr lang="en-US" sz="1400"/>
                <a:t> ---(2)</a:t>
              </a:r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1927860" y="16291560"/>
              <a:ext cx="230886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logh = 2logt+ log(</a:t>
              </a:r>
              <a:r>
                <a:rPr lang="en-US" sz="1400" b="0" i="0">
                  <a:latin typeface="Cambria Math"/>
                </a:rPr>
                <a:t>1/2 𝑔)</a:t>
              </a:r>
              <a:r>
                <a:rPr lang="en-US" sz="1400"/>
                <a:t> ---(2)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A91" zoomScaleNormal="100" workbookViewId="0">
      <selection activeCell="G154" sqref="G154"/>
    </sheetView>
  </sheetViews>
  <sheetFormatPr defaultRowHeight="18" x14ac:dyDescent="0.35"/>
  <cols>
    <col min="1" max="2" width="8.88671875" style="1"/>
    <col min="3" max="3" width="8.88671875" style="1" customWidth="1"/>
    <col min="4" max="5" width="8.88671875" style="1"/>
    <col min="6" max="6" width="9.88671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28.8" x14ac:dyDescent="0.55000000000000004">
      <c r="A8" s="22" t="s">
        <v>8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22" t="s">
        <v>15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28.8" x14ac:dyDescent="0.55000000000000004">
      <c r="A14" s="22" t="s">
        <v>28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9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 t="s">
        <v>0</v>
      </c>
      <c r="C18" s="4"/>
      <c r="D18" s="4"/>
      <c r="E18" s="4"/>
      <c r="F18" s="4"/>
      <c r="G18" s="4"/>
      <c r="H18" s="1" t="s">
        <v>1</v>
      </c>
      <c r="I18" s="4"/>
      <c r="J18" s="4"/>
    </row>
    <row r="19" spans="1:10" ht="28.8" x14ac:dyDescent="0.55000000000000004">
      <c r="A19" s="4"/>
      <c r="B19" s="4"/>
      <c r="C19" s="4"/>
      <c r="D19" s="4"/>
      <c r="E19" s="4"/>
      <c r="F19" s="4"/>
      <c r="G19" s="4"/>
      <c r="I19" s="4"/>
      <c r="J19" s="4"/>
    </row>
    <row r="20" spans="1:10" ht="28.8" x14ac:dyDescent="0.55000000000000004">
      <c r="A20" s="4" t="s">
        <v>12</v>
      </c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/>
      <c r="B21" s="4"/>
      <c r="C21" s="4"/>
      <c r="D21" s="4"/>
      <c r="E21" s="4"/>
      <c r="F21" s="4"/>
      <c r="G21" s="4"/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9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10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28.8" x14ac:dyDescent="0.55000000000000004">
      <c r="A27" s="4" t="s">
        <v>17</v>
      </c>
      <c r="C27" s="4"/>
      <c r="D27" s="4"/>
      <c r="E27" s="4"/>
      <c r="F27" s="4"/>
      <c r="G27" s="4"/>
      <c r="I27" s="4"/>
      <c r="J27" s="4"/>
    </row>
    <row r="28" spans="1:10" ht="28.8" x14ac:dyDescent="0.55000000000000004">
      <c r="A28" s="4"/>
      <c r="C28" s="4"/>
      <c r="D28" s="4"/>
      <c r="E28" s="4"/>
      <c r="F28" s="4"/>
      <c r="G28" s="4"/>
      <c r="I28" s="4"/>
      <c r="J28" s="4"/>
    </row>
    <row r="29" spans="1:10" ht="23.4" x14ac:dyDescent="0.45">
      <c r="A29" s="23" t="s">
        <v>15</v>
      </c>
      <c r="B29" s="23"/>
      <c r="C29" s="23"/>
      <c r="D29" s="23"/>
      <c r="E29" s="23"/>
      <c r="F29" s="23"/>
      <c r="G29" s="23"/>
      <c r="H29" s="23"/>
      <c r="I29" s="23"/>
      <c r="J29" s="2"/>
    </row>
    <row r="30" spans="1:10" ht="23.4" x14ac:dyDescent="0.45">
      <c r="A30" s="20" t="s">
        <v>28</v>
      </c>
      <c r="B30" s="20"/>
      <c r="C30" s="20"/>
      <c r="D30" s="20"/>
      <c r="E30" s="20"/>
      <c r="F30" s="20"/>
      <c r="G30" s="20"/>
      <c r="H30" s="20"/>
      <c r="I30" s="20"/>
      <c r="J30" s="2"/>
    </row>
    <row r="32" spans="1:10" x14ac:dyDescent="0.35">
      <c r="A32" s="8" t="s">
        <v>2</v>
      </c>
    </row>
    <row r="33" spans="1:5" x14ac:dyDescent="0.35">
      <c r="A33" s="7"/>
      <c r="B33" s="1" t="s">
        <v>42</v>
      </c>
    </row>
    <row r="34" spans="1:5" x14ac:dyDescent="0.35">
      <c r="B34" s="1" t="s">
        <v>43</v>
      </c>
    </row>
    <row r="35" spans="1:5" x14ac:dyDescent="0.35">
      <c r="B35" s="1" t="s">
        <v>63</v>
      </c>
    </row>
    <row r="36" spans="1:5" x14ac:dyDescent="0.35">
      <c r="B36" s="1" t="s">
        <v>47</v>
      </c>
    </row>
    <row r="37" spans="1:5" x14ac:dyDescent="0.35">
      <c r="A37" s="7"/>
      <c r="B37" s="1" t="s">
        <v>52</v>
      </c>
    </row>
    <row r="38" spans="1:5" x14ac:dyDescent="0.35">
      <c r="A38" s="7"/>
      <c r="B38" s="1" t="s">
        <v>13</v>
      </c>
      <c r="E38" s="1" t="s">
        <v>14</v>
      </c>
    </row>
    <row r="39" spans="1:5" ht="19.8" x14ac:dyDescent="0.35">
      <c r="A39" s="7"/>
      <c r="B39" s="1" t="s">
        <v>46</v>
      </c>
      <c r="E39" s="1" t="s">
        <v>44</v>
      </c>
    </row>
    <row r="40" spans="1:5" ht="19.8" x14ac:dyDescent="0.35">
      <c r="A40" s="7"/>
      <c r="B40" s="1" t="s">
        <v>45</v>
      </c>
    </row>
    <row r="41" spans="1:5" ht="21" x14ac:dyDescent="0.45">
      <c r="A41" s="7"/>
      <c r="C41" s="1" t="s">
        <v>51</v>
      </c>
    </row>
    <row r="42" spans="1:5" x14ac:dyDescent="0.35">
      <c r="A42" s="7"/>
    </row>
    <row r="43" spans="1:5" x14ac:dyDescent="0.35">
      <c r="A43" s="8" t="s">
        <v>3</v>
      </c>
    </row>
    <row r="44" spans="1:5" x14ac:dyDescent="0.35">
      <c r="A44" s="8"/>
      <c r="B44" s="1" t="s">
        <v>53</v>
      </c>
    </row>
    <row r="45" spans="1:5" ht="19.8" x14ac:dyDescent="0.35">
      <c r="A45" s="8"/>
      <c r="B45" s="1" t="s">
        <v>57</v>
      </c>
    </row>
    <row r="46" spans="1:5" x14ac:dyDescent="0.35">
      <c r="A46" s="8"/>
    </row>
    <row r="47" spans="1:5" x14ac:dyDescent="0.35">
      <c r="A47" s="8"/>
    </row>
    <row r="48" spans="1:5" x14ac:dyDescent="0.35">
      <c r="A48" s="8"/>
    </row>
    <row r="49" spans="1:2" x14ac:dyDescent="0.35">
      <c r="A49" s="8"/>
    </row>
    <row r="50" spans="1:2" x14ac:dyDescent="0.35">
      <c r="A50" s="8"/>
      <c r="B50" s="1" t="s">
        <v>54</v>
      </c>
    </row>
    <row r="51" spans="1:2" x14ac:dyDescent="0.35">
      <c r="A51" s="8"/>
    </row>
    <row r="52" spans="1:2" x14ac:dyDescent="0.35">
      <c r="A52" s="8"/>
    </row>
    <row r="53" spans="1:2" ht="20.399999999999999" x14ac:dyDescent="0.45">
      <c r="A53" s="8"/>
      <c r="B53" s="1" t="s">
        <v>56</v>
      </c>
    </row>
    <row r="54" spans="1:2" x14ac:dyDescent="0.35">
      <c r="A54" s="8"/>
      <c r="B54" s="1" t="s">
        <v>55</v>
      </c>
    </row>
    <row r="55" spans="1:2" x14ac:dyDescent="0.35">
      <c r="A55" s="8"/>
    </row>
    <row r="56" spans="1:2" x14ac:dyDescent="0.35">
      <c r="A56" s="8"/>
    </row>
    <row r="57" spans="1:2" x14ac:dyDescent="0.35">
      <c r="A57" s="8"/>
      <c r="B57" s="1" t="s">
        <v>58</v>
      </c>
    </row>
    <row r="58" spans="1:2" x14ac:dyDescent="0.35">
      <c r="A58" s="8"/>
    </row>
    <row r="59" spans="1:2" x14ac:dyDescent="0.35">
      <c r="A59" s="8"/>
      <c r="B59" s="1" t="s">
        <v>59</v>
      </c>
    </row>
    <row r="60" spans="1:2" x14ac:dyDescent="0.35">
      <c r="A60" s="8"/>
      <c r="B60" s="1" t="s">
        <v>60</v>
      </c>
    </row>
    <row r="61" spans="1:2" x14ac:dyDescent="0.35">
      <c r="A61" s="8"/>
      <c r="B61" s="1" t="s">
        <v>61</v>
      </c>
    </row>
    <row r="62" spans="1:2" x14ac:dyDescent="0.35">
      <c r="A62" s="8"/>
      <c r="B62" s="1" t="s">
        <v>62</v>
      </c>
    </row>
    <row r="63" spans="1:2" ht="19.8" x14ac:dyDescent="0.35">
      <c r="A63" s="8"/>
      <c r="B63" s="1" t="s">
        <v>74</v>
      </c>
    </row>
    <row r="64" spans="1:2" x14ac:dyDescent="0.35">
      <c r="A64" s="8"/>
      <c r="B64" s="1" t="s">
        <v>75</v>
      </c>
    </row>
    <row r="65" spans="1:8" x14ac:dyDescent="0.35">
      <c r="A65" s="8"/>
    </row>
    <row r="66" spans="1:8" x14ac:dyDescent="0.35">
      <c r="A66" s="8" t="s">
        <v>4</v>
      </c>
    </row>
    <row r="67" spans="1:8" x14ac:dyDescent="0.35">
      <c r="A67" s="8"/>
      <c r="B67" s="1" t="s">
        <v>64</v>
      </c>
    </row>
    <row r="68" spans="1:8" x14ac:dyDescent="0.35">
      <c r="A68" s="8"/>
      <c r="B68" s="1" t="s">
        <v>65</v>
      </c>
    </row>
    <row r="69" spans="1:8" x14ac:dyDescent="0.35">
      <c r="A69" s="8"/>
      <c r="B69" s="1" t="s">
        <v>76</v>
      </c>
    </row>
    <row r="70" spans="1:8" x14ac:dyDescent="0.35">
      <c r="A70" s="8"/>
      <c r="B70" s="1" t="s">
        <v>77</v>
      </c>
    </row>
    <row r="71" spans="1:8" x14ac:dyDescent="0.35">
      <c r="A71" s="8"/>
      <c r="B71" s="1" t="s">
        <v>78</v>
      </c>
    </row>
    <row r="72" spans="1:8" ht="18.600000000000001" thickBot="1" x14ac:dyDescent="0.4">
      <c r="A72" s="8" t="s">
        <v>5</v>
      </c>
    </row>
    <row r="73" spans="1:8" x14ac:dyDescent="0.35">
      <c r="B73" s="18" t="s">
        <v>16</v>
      </c>
      <c r="C73" s="26" t="s">
        <v>23</v>
      </c>
      <c r="D73" s="26" t="s">
        <v>22</v>
      </c>
      <c r="E73" s="26" t="s">
        <v>21</v>
      </c>
      <c r="F73" s="31"/>
      <c r="G73" s="26" t="s">
        <v>20</v>
      </c>
      <c r="H73" s="24" t="s">
        <v>19</v>
      </c>
    </row>
    <row r="74" spans="1:8" x14ac:dyDescent="0.35">
      <c r="B74" s="19" t="s">
        <v>18</v>
      </c>
      <c r="C74" s="27"/>
      <c r="D74" s="27"/>
      <c r="E74" s="27"/>
      <c r="F74" s="32"/>
      <c r="G74" s="27"/>
      <c r="H74" s="25"/>
    </row>
    <row r="75" spans="1:8" x14ac:dyDescent="0.35">
      <c r="B75" s="10">
        <v>0.8</v>
      </c>
      <c r="C75" s="14">
        <v>0.40300000000000002</v>
      </c>
      <c r="D75" s="14">
        <v>0.40400000000000003</v>
      </c>
      <c r="E75" s="14">
        <v>0.40799999999999997</v>
      </c>
      <c r="F75" s="33">
        <f>(C75+D75+E75)/3</f>
        <v>0.40500000000000003</v>
      </c>
      <c r="G75" s="14">
        <f>LOG(B75,10)</f>
        <v>-9.6910013008056378E-2</v>
      </c>
      <c r="H75" s="15">
        <f>LOG(F75,10)</f>
        <v>-0.3925449767853314</v>
      </c>
    </row>
    <row r="76" spans="1:8" x14ac:dyDescent="0.35">
      <c r="B76" s="10">
        <v>0.7</v>
      </c>
      <c r="C76" s="14">
        <v>0.38300000000000001</v>
      </c>
      <c r="D76" s="14">
        <v>0.38500000000000001</v>
      </c>
      <c r="E76" s="14">
        <v>0.38200000000000001</v>
      </c>
      <c r="F76" s="33">
        <f t="shared" ref="F76:F80" si="0">(C76+D76+E76)/3</f>
        <v>0.3833333333333333</v>
      </c>
      <c r="G76" s="14">
        <f t="shared" ref="G76:G80" si="1">LOG(B76,10)</f>
        <v>-0.15490195998574319</v>
      </c>
      <c r="H76" s="15">
        <f t="shared" ref="H76:H80" si="2">LOG(F76,10)</f>
        <v>-0.41642341436605074</v>
      </c>
    </row>
    <row r="77" spans="1:8" x14ac:dyDescent="0.35">
      <c r="B77" s="10">
        <v>0.6</v>
      </c>
      <c r="C77" s="14">
        <v>0.35499999999999998</v>
      </c>
      <c r="D77" s="14">
        <v>0.35899999999999999</v>
      </c>
      <c r="E77" s="14">
        <v>0.35499999999999998</v>
      </c>
      <c r="F77" s="33">
        <f t="shared" si="0"/>
        <v>0.35633333333333334</v>
      </c>
      <c r="G77" s="14">
        <f t="shared" si="1"/>
        <v>-0.22184874961635637</v>
      </c>
      <c r="H77" s="15">
        <f t="shared" si="2"/>
        <v>-0.44814354951088436</v>
      </c>
    </row>
    <row r="78" spans="1:8" x14ac:dyDescent="0.35">
      <c r="B78" s="10">
        <v>0.5</v>
      </c>
      <c r="C78" s="14">
        <v>0.32300000000000001</v>
      </c>
      <c r="D78" s="14">
        <v>0.32300000000000001</v>
      </c>
      <c r="E78" s="14">
        <v>0.32200000000000001</v>
      </c>
      <c r="F78" s="33">
        <f t="shared" si="0"/>
        <v>0.32266666666666666</v>
      </c>
      <c r="G78" s="14">
        <f t="shared" si="1"/>
        <v>-0.30102999566398114</v>
      </c>
      <c r="H78" s="15">
        <f t="shared" si="2"/>
        <v>-0.49124589741126873</v>
      </c>
    </row>
    <row r="79" spans="1:8" x14ac:dyDescent="0.35">
      <c r="B79" s="29">
        <v>0.4</v>
      </c>
      <c r="C79" s="30">
        <v>0.27800000000000002</v>
      </c>
      <c r="D79" s="30">
        <v>0.28000000000000003</v>
      </c>
      <c r="E79" s="30">
        <v>0.27900000000000003</v>
      </c>
      <c r="F79" s="34">
        <f t="shared" si="0"/>
        <v>0.27900000000000003</v>
      </c>
      <c r="G79" s="14">
        <f t="shared" si="1"/>
        <v>-0.39794000867203755</v>
      </c>
      <c r="H79" s="15">
        <f t="shared" si="2"/>
        <v>-0.55439579672640238</v>
      </c>
    </row>
    <row r="80" spans="1:8" ht="18.600000000000001" thickBot="1" x14ac:dyDescent="0.4">
      <c r="B80" s="11">
        <v>0.3</v>
      </c>
      <c r="C80" s="16">
        <v>0.245</v>
      </c>
      <c r="D80" s="16">
        <v>0.253</v>
      </c>
      <c r="E80" s="16">
        <v>0.255</v>
      </c>
      <c r="F80" s="35">
        <f t="shared" si="0"/>
        <v>0.251</v>
      </c>
      <c r="G80" s="16">
        <f t="shared" si="1"/>
        <v>-0.52287874528033762</v>
      </c>
      <c r="H80" s="17">
        <f t="shared" si="2"/>
        <v>-0.60032627851896181</v>
      </c>
    </row>
    <row r="81" spans="1:10" x14ac:dyDescent="0.35">
      <c r="F81" s="2"/>
    </row>
    <row r="82" spans="1:10" x14ac:dyDescent="0.35">
      <c r="A82" s="8" t="s">
        <v>11</v>
      </c>
    </row>
    <row r="83" spans="1:10" x14ac:dyDescent="0.35">
      <c r="A83" s="8"/>
      <c r="B83" s="51" t="s">
        <v>13</v>
      </c>
    </row>
    <row r="84" spans="1:10" ht="18.600000000000001" thickBot="1" x14ac:dyDescent="0.4">
      <c r="A84" s="8"/>
      <c r="J84" s="36"/>
    </row>
    <row r="85" spans="1:10" x14ac:dyDescent="0.35">
      <c r="A85" s="8"/>
      <c r="G85" s="37"/>
      <c r="H85" s="38" t="s">
        <v>24</v>
      </c>
      <c r="I85" s="43" t="s">
        <v>27</v>
      </c>
      <c r="J85" s="28"/>
    </row>
    <row r="86" spans="1:10" x14ac:dyDescent="0.35">
      <c r="A86" s="8"/>
      <c r="G86" s="10" t="s">
        <v>25</v>
      </c>
      <c r="H86" s="39">
        <f t="array" ref="H86:I87">LINEST(G75:G80,H75:H80,1,1)</f>
        <v>1.9536466155955254</v>
      </c>
      <c r="I86" s="40">
        <v>0.66268046253871793</v>
      </c>
      <c r="J86" s="28"/>
    </row>
    <row r="87" spans="1:10" ht="18.600000000000001" thickBot="1" x14ac:dyDescent="0.4">
      <c r="A87" s="8"/>
      <c r="G87" s="11" t="s">
        <v>26</v>
      </c>
      <c r="H87" s="41">
        <v>7.9783653833984003E-2</v>
      </c>
      <c r="I87" s="42">
        <v>3.9050567369569696E-2</v>
      </c>
    </row>
    <row r="88" spans="1:10" x14ac:dyDescent="0.35">
      <c r="A88" s="8"/>
    </row>
    <row r="89" spans="1:10" x14ac:dyDescent="0.35">
      <c r="A89" s="8"/>
    </row>
    <row r="90" spans="1:10" x14ac:dyDescent="0.35">
      <c r="A90" s="8"/>
    </row>
    <row r="91" spans="1:10" x14ac:dyDescent="0.35">
      <c r="A91" s="8"/>
    </row>
    <row r="92" spans="1:10" x14ac:dyDescent="0.35">
      <c r="A92" s="8"/>
    </row>
    <row r="93" spans="1:10" x14ac:dyDescent="0.35">
      <c r="A93" s="8"/>
    </row>
    <row r="94" spans="1:10" x14ac:dyDescent="0.35">
      <c r="A94" s="8"/>
    </row>
    <row r="95" spans="1:10" x14ac:dyDescent="0.35">
      <c r="A95" s="8"/>
    </row>
    <row r="96" spans="1:10" x14ac:dyDescent="0.35">
      <c r="A96" s="8"/>
      <c r="D96" s="1" t="s">
        <v>30</v>
      </c>
    </row>
    <row r="97" spans="1:9" x14ac:dyDescent="0.35">
      <c r="A97" s="8"/>
      <c r="B97" s="1" t="s">
        <v>32</v>
      </c>
      <c r="F97" s="47" t="s">
        <v>31</v>
      </c>
      <c r="G97" s="49"/>
      <c r="H97" s="48"/>
    </row>
    <row r="98" spans="1:9" ht="19.8" x14ac:dyDescent="0.35">
      <c r="A98" s="8"/>
      <c r="B98" s="1" t="s">
        <v>29</v>
      </c>
    </row>
    <row r="99" spans="1:9" ht="19.8" x14ac:dyDescent="0.35">
      <c r="A99" s="8"/>
      <c r="B99" s="44" t="s">
        <v>38</v>
      </c>
    </row>
    <row r="100" spans="1:9" ht="19.8" x14ac:dyDescent="0.35">
      <c r="A100" s="8"/>
      <c r="B100" s="47" t="s">
        <v>33</v>
      </c>
      <c r="C100" s="49"/>
      <c r="D100" s="48"/>
    </row>
    <row r="101" spans="1:9" x14ac:dyDescent="0.35">
      <c r="A101" s="8"/>
    </row>
    <row r="102" spans="1:9" ht="18.600000000000001" thickBot="1" x14ac:dyDescent="0.4">
      <c r="A102" s="8"/>
      <c r="B102" s="52" t="s">
        <v>14</v>
      </c>
      <c r="C102" s="50"/>
      <c r="D102" s="50"/>
      <c r="E102" s="50"/>
      <c r="F102" s="50"/>
      <c r="G102" s="50"/>
      <c r="H102" s="50"/>
      <c r="I102" s="50"/>
    </row>
    <row r="103" spans="1:9" ht="19.8" x14ac:dyDescent="0.35">
      <c r="A103" s="8"/>
      <c r="B103" s="37" t="s">
        <v>34</v>
      </c>
      <c r="C103" s="46" t="s">
        <v>35</v>
      </c>
    </row>
    <row r="104" spans="1:9" x14ac:dyDescent="0.35">
      <c r="A104" s="8"/>
      <c r="B104" s="10">
        <v>0.8</v>
      </c>
      <c r="C104" s="15">
        <f>POWER(F75,1.95)</f>
        <v>0.17160790729925737</v>
      </c>
      <c r="D104" s="45"/>
    </row>
    <row r="105" spans="1:9" x14ac:dyDescent="0.35">
      <c r="A105" s="8"/>
      <c r="B105" s="10">
        <v>0.7</v>
      </c>
      <c r="C105" s="15">
        <f t="shared" ref="C105:C109" si="3">POWER(F76,1.95)</f>
        <v>0.15416093723472057</v>
      </c>
    </row>
    <row r="106" spans="1:9" x14ac:dyDescent="0.35">
      <c r="A106" s="8"/>
      <c r="B106" s="10">
        <v>0.6</v>
      </c>
      <c r="C106" s="15">
        <f t="shared" si="3"/>
        <v>0.13369651240813452</v>
      </c>
    </row>
    <row r="107" spans="1:9" x14ac:dyDescent="0.35">
      <c r="A107" s="8"/>
      <c r="B107" s="10">
        <v>0.5</v>
      </c>
      <c r="C107" s="15">
        <f t="shared" si="3"/>
        <v>0.11017181395313232</v>
      </c>
    </row>
    <row r="108" spans="1:9" x14ac:dyDescent="0.35">
      <c r="A108" s="8"/>
      <c r="B108" s="10">
        <v>0.4</v>
      </c>
      <c r="C108" s="15">
        <f t="shared" si="3"/>
        <v>8.2971357636144508E-2</v>
      </c>
    </row>
    <row r="109" spans="1:9" ht="18.600000000000001" thickBot="1" x14ac:dyDescent="0.4">
      <c r="A109" s="8"/>
      <c r="B109" s="11">
        <v>0.3</v>
      </c>
      <c r="C109" s="17">
        <f t="shared" si="3"/>
        <v>6.7509323635561835E-2</v>
      </c>
    </row>
    <row r="110" spans="1:9" x14ac:dyDescent="0.35">
      <c r="A110" s="8"/>
    </row>
    <row r="111" spans="1:9" x14ac:dyDescent="0.35">
      <c r="A111" s="8"/>
    </row>
    <row r="112" spans="1:9" ht="18.600000000000001" thickBot="1" x14ac:dyDescent="0.4">
      <c r="A112" s="8"/>
    </row>
    <row r="113" spans="1:7" x14ac:dyDescent="0.35">
      <c r="A113" s="8"/>
      <c r="E113" s="37"/>
      <c r="F113" s="38" t="s">
        <v>24</v>
      </c>
      <c r="G113" s="46" t="s">
        <v>27</v>
      </c>
    </row>
    <row r="114" spans="1:7" x14ac:dyDescent="0.35">
      <c r="A114" s="8"/>
      <c r="E114" s="10" t="s">
        <v>25</v>
      </c>
      <c r="F114" s="39">
        <f t="array" ref="F114:G115">LINEST(B104:B109,C104:C109,1,1)</f>
        <v>4.5964899523042986</v>
      </c>
      <c r="G114" s="40">
        <v>-1.6690786600572771E-3</v>
      </c>
    </row>
    <row r="115" spans="1:7" ht="18.600000000000001" thickBot="1" x14ac:dyDescent="0.4">
      <c r="A115" s="8"/>
      <c r="E115" s="11" t="s">
        <v>26</v>
      </c>
      <c r="F115" s="41">
        <v>0.16413913863665514</v>
      </c>
      <c r="G115" s="42">
        <v>2.0617732466288161E-2</v>
      </c>
    </row>
    <row r="116" spans="1:7" x14ac:dyDescent="0.35">
      <c r="A116" s="8"/>
    </row>
    <row r="117" spans="1:7" ht="19.8" x14ac:dyDescent="0.35">
      <c r="A117" s="8"/>
      <c r="E117" s="1" t="s">
        <v>36</v>
      </c>
    </row>
    <row r="118" spans="1:7" x14ac:dyDescent="0.35">
      <c r="A118" s="8"/>
      <c r="D118" s="1" t="s">
        <v>37</v>
      </c>
    </row>
    <row r="119" spans="1:7" ht="19.8" x14ac:dyDescent="0.35">
      <c r="A119" s="8"/>
      <c r="D119" s="1" t="s">
        <v>40</v>
      </c>
    </row>
    <row r="120" spans="1:7" ht="19.8" x14ac:dyDescent="0.35">
      <c r="A120" s="8"/>
      <c r="D120" s="44" t="s">
        <v>41</v>
      </c>
    </row>
    <row r="121" spans="1:7" ht="19.8" x14ac:dyDescent="0.35">
      <c r="A121" s="8"/>
      <c r="D121" s="47" t="s">
        <v>39</v>
      </c>
      <c r="E121" s="48"/>
    </row>
    <row r="122" spans="1:7" x14ac:dyDescent="0.35">
      <c r="A122" s="8"/>
    </row>
    <row r="123" spans="1:7" ht="20.399999999999999" x14ac:dyDescent="0.45">
      <c r="A123" s="8"/>
      <c r="C123" s="1" t="s">
        <v>49</v>
      </c>
    </row>
    <row r="124" spans="1:7" ht="19.8" x14ac:dyDescent="0.35">
      <c r="A124" s="8"/>
      <c r="C124" s="1" t="s">
        <v>50</v>
      </c>
    </row>
    <row r="125" spans="1:7" ht="21" x14ac:dyDescent="0.45">
      <c r="A125" s="8"/>
      <c r="C125" s="44" t="s">
        <v>48</v>
      </c>
    </row>
    <row r="126" spans="1:7" ht="21" x14ac:dyDescent="0.45">
      <c r="A126" s="8"/>
      <c r="C126" s="1" t="s">
        <v>51</v>
      </c>
    </row>
    <row r="127" spans="1:7" x14ac:dyDescent="0.35">
      <c r="D127" s="6"/>
      <c r="E127" s="6"/>
      <c r="F127" s="6"/>
      <c r="G127" s="28"/>
    </row>
    <row r="128" spans="1:7" x14ac:dyDescent="0.35">
      <c r="A128" s="8" t="s">
        <v>6</v>
      </c>
    </row>
    <row r="129" spans="2:4" ht="19.8" x14ac:dyDescent="0.35">
      <c r="B129" s="1" t="s">
        <v>86</v>
      </c>
      <c r="D129" s="1" t="s">
        <v>69</v>
      </c>
    </row>
    <row r="130" spans="2:4" x14ac:dyDescent="0.35">
      <c r="B130" s="1" t="s">
        <v>66</v>
      </c>
    </row>
    <row r="131" spans="2:4" x14ac:dyDescent="0.35">
      <c r="B131" s="1" t="s">
        <v>67</v>
      </c>
    </row>
    <row r="132" spans="2:4" ht="20.399999999999999" x14ac:dyDescent="0.45">
      <c r="B132" s="1" t="s">
        <v>73</v>
      </c>
    </row>
    <row r="134" spans="2:4" ht="19.8" x14ac:dyDescent="0.35">
      <c r="D134" s="1" t="s">
        <v>70</v>
      </c>
    </row>
    <row r="135" spans="2:4" x14ac:dyDescent="0.35">
      <c r="B135" s="1" t="s">
        <v>68</v>
      </c>
    </row>
    <row r="136" spans="2:4" ht="20.399999999999999" x14ac:dyDescent="0.45">
      <c r="B136" s="1" t="s">
        <v>79</v>
      </c>
    </row>
    <row r="138" spans="2:4" ht="19.8" x14ac:dyDescent="0.35">
      <c r="D138" s="1" t="s">
        <v>71</v>
      </c>
    </row>
    <row r="139" spans="2:4" ht="20.399999999999999" x14ac:dyDescent="0.45">
      <c r="B139" s="1" t="s">
        <v>81</v>
      </c>
    </row>
    <row r="140" spans="2:4" ht="20.399999999999999" x14ac:dyDescent="0.45">
      <c r="B140" s="1" t="s">
        <v>80</v>
      </c>
    </row>
    <row r="142" spans="2:4" ht="21" x14ac:dyDescent="0.45">
      <c r="D142" s="1" t="s">
        <v>72</v>
      </c>
    </row>
    <row r="143" spans="2:4" ht="20.399999999999999" x14ac:dyDescent="0.45">
      <c r="B143" s="1" t="s">
        <v>82</v>
      </c>
    </row>
    <row r="144" spans="2:4" x14ac:dyDescent="0.35">
      <c r="B144" s="1" t="s">
        <v>87</v>
      </c>
    </row>
    <row r="146" spans="1:10" x14ac:dyDescent="0.35">
      <c r="B146" s="1" t="s">
        <v>83</v>
      </c>
    </row>
    <row r="147" spans="1:10" ht="19.8" x14ac:dyDescent="0.35">
      <c r="B147" s="1" t="s">
        <v>84</v>
      </c>
    </row>
    <row r="149" spans="1:10" x14ac:dyDescent="0.35">
      <c r="B149" s="53" t="s">
        <v>89</v>
      </c>
      <c r="C149" s="50"/>
      <c r="D149" s="50"/>
      <c r="E149" s="50"/>
      <c r="F149" s="50"/>
      <c r="G149" s="50"/>
      <c r="H149" s="50"/>
      <c r="I149" s="50"/>
      <c r="J149" s="50"/>
    </row>
    <row r="150" spans="1:10" x14ac:dyDescent="0.35">
      <c r="B150" s="12" t="s">
        <v>88</v>
      </c>
    </row>
    <row r="151" spans="1:10" x14ac:dyDescent="0.35">
      <c r="B151" s="12" t="s">
        <v>85</v>
      </c>
    </row>
    <row r="152" spans="1:10" x14ac:dyDescent="0.35">
      <c r="A152" s="8"/>
    </row>
    <row r="153" spans="1:10" x14ac:dyDescent="0.35">
      <c r="B153" s="13"/>
      <c r="C153" s="13"/>
      <c r="D153" s="13"/>
      <c r="E153" s="13"/>
      <c r="F153" s="13"/>
      <c r="J153" s="13"/>
    </row>
    <row r="154" spans="1:10" x14ac:dyDescent="0.35">
      <c r="B154" s="12"/>
      <c r="C154" s="12"/>
      <c r="D154" s="12"/>
      <c r="E154" s="12"/>
      <c r="F154" s="12"/>
      <c r="G154" s="13"/>
      <c r="H154" s="13"/>
      <c r="I154" s="13"/>
      <c r="J154" s="12"/>
    </row>
    <row r="155" spans="1:10" x14ac:dyDescent="0.35">
      <c r="G155" s="12"/>
      <c r="H155" s="12"/>
      <c r="I155" s="12"/>
    </row>
  </sheetData>
  <mergeCells count="12">
    <mergeCell ref="A30:I30"/>
    <mergeCell ref="A7:J7"/>
    <mergeCell ref="A8:J8"/>
    <mergeCell ref="A13:J13"/>
    <mergeCell ref="A14:J14"/>
    <mergeCell ref="A29:I29"/>
    <mergeCell ref="F73:F74"/>
    <mergeCell ref="E73:E74"/>
    <mergeCell ref="D73:D74"/>
    <mergeCell ref="C73:C74"/>
    <mergeCell ref="G73:G74"/>
    <mergeCell ref="H73:H74"/>
  </mergeCells>
  <printOptions horizontalCentered="1" verticalCentered="1"/>
  <pageMargins left="0" right="0" top="0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2019-10-01T21:26:24Z</dcterms:modified>
</cp:coreProperties>
</file>