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7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" i="1"/>
  <c r="O2" i="1"/>
  <c r="O3" i="1"/>
  <c r="O4" i="1"/>
  <c r="O5" i="1"/>
  <c r="O6" i="1"/>
  <c r="O7" i="1"/>
  <c r="O8" i="1"/>
  <c r="O9" i="1"/>
  <c r="O1" i="1"/>
  <c r="N2" i="1"/>
  <c r="N3" i="1"/>
  <c r="N4" i="1"/>
  <c r="N5" i="1"/>
  <c r="N6" i="1"/>
  <c r="N7" i="1"/>
  <c r="N8" i="1"/>
  <c r="N9" i="1"/>
  <c r="N1" i="1"/>
  <c r="M2" i="1"/>
  <c r="M3" i="1"/>
  <c r="M4" i="1"/>
  <c r="M5" i="1"/>
  <c r="M6" i="1"/>
  <c r="M7" i="1"/>
  <c r="M8" i="1"/>
  <c r="M9" i="1"/>
  <c r="M1" i="1"/>
  <c r="L2" i="1"/>
  <c r="L3" i="1"/>
  <c r="L4" i="1"/>
  <c r="L5" i="1"/>
  <c r="L6" i="1"/>
  <c r="L7" i="1"/>
  <c r="L8" i="1"/>
  <c r="L9" i="1"/>
  <c r="L1" i="1"/>
  <c r="K2" i="1"/>
  <c r="K3" i="1"/>
  <c r="K4" i="1"/>
  <c r="K5" i="1"/>
  <c r="K6" i="1"/>
  <c r="K7" i="1"/>
  <c r="K8" i="1"/>
  <c r="K9" i="1"/>
  <c r="K1" i="1"/>
  <c r="J2" i="1"/>
  <c r="J3" i="1"/>
  <c r="J4" i="1"/>
  <c r="J5" i="1"/>
  <c r="J6" i="1"/>
  <c r="J7" i="1"/>
  <c r="J8" i="1"/>
  <c r="J9" i="1"/>
  <c r="J1" i="1"/>
  <c r="C2" i="1"/>
  <c r="C1" i="1"/>
  <c r="B1" i="1"/>
  <c r="A2" i="1"/>
  <c r="B2" i="1" s="1"/>
  <c r="D2" i="1" l="1"/>
  <c r="E2" i="1"/>
  <c r="A3" i="1"/>
  <c r="D1" i="1"/>
  <c r="E1" i="1" s="1"/>
  <c r="F1" i="1" s="1"/>
  <c r="G1" i="1" s="1"/>
  <c r="H1" i="1" s="1"/>
  <c r="I1" i="1" s="1"/>
  <c r="C3" i="1" l="1"/>
  <c r="B3" i="1"/>
  <c r="A4" i="1"/>
  <c r="F2" i="1"/>
  <c r="G2" i="1" s="1"/>
  <c r="H2" i="1" s="1"/>
  <c r="I2" i="1" s="1"/>
  <c r="A5" i="1" l="1"/>
  <c r="C4" i="1"/>
  <c r="B4" i="1"/>
  <c r="D3" i="1"/>
  <c r="E3" i="1" s="1"/>
  <c r="F3" i="1" l="1"/>
  <c r="G3" i="1" s="1"/>
  <c r="H3" i="1" s="1"/>
  <c r="I3" i="1" s="1"/>
  <c r="B5" i="1"/>
  <c r="A6" i="1"/>
  <c r="C5" i="1"/>
  <c r="D4" i="1"/>
  <c r="E4" i="1" s="1"/>
  <c r="F4" i="1" s="1"/>
  <c r="G4" i="1" s="1"/>
  <c r="I4" i="1" l="1"/>
  <c r="H4" i="1"/>
  <c r="E5" i="1"/>
  <c r="A7" i="1"/>
  <c r="B6" i="1"/>
  <c r="C6" i="1"/>
  <c r="D5" i="1"/>
  <c r="F5" i="1"/>
  <c r="G5" i="1" s="1"/>
  <c r="H5" i="1" s="1"/>
  <c r="I5" i="1" s="1"/>
  <c r="A8" i="1" l="1"/>
  <c r="C7" i="1"/>
  <c r="B7" i="1"/>
  <c r="D6" i="1"/>
  <c r="E6" i="1" s="1"/>
  <c r="F6" i="1" l="1"/>
  <c r="G6" i="1" s="1"/>
  <c r="H6" i="1" s="1"/>
  <c r="I6" i="1" s="1"/>
  <c r="A9" i="1"/>
  <c r="C8" i="1"/>
  <c r="B8" i="1"/>
  <c r="D7" i="1"/>
  <c r="E7" i="1" s="1"/>
  <c r="F7" i="1" l="1"/>
  <c r="G7" i="1" s="1"/>
  <c r="H7" i="1" s="1"/>
  <c r="I7" i="1" s="1"/>
  <c r="B9" i="1"/>
  <c r="C9" i="1"/>
  <c r="D8" i="1"/>
  <c r="E8" i="1" s="1"/>
  <c r="F8" i="1" s="1"/>
  <c r="G8" i="1" s="1"/>
  <c r="H8" i="1" s="1"/>
  <c r="I8" i="1" s="1"/>
  <c r="D9" i="1" l="1"/>
  <c r="E9" i="1" s="1"/>
  <c r="F9" i="1" s="1"/>
  <c r="G9" i="1" s="1"/>
  <c r="H9" i="1" s="1"/>
  <c r="I9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R4" sqref="R4"/>
    </sheetView>
  </sheetViews>
  <sheetFormatPr defaultRowHeight="14.5" x14ac:dyDescent="0.35"/>
  <cols>
    <col min="4" max="4" width="11.81640625" bestFit="1" customWidth="1"/>
    <col min="8" max="8" width="15.6328125" customWidth="1"/>
  </cols>
  <sheetData>
    <row r="1" spans="1:16" x14ac:dyDescent="0.35">
      <c r="A1">
        <v>1</v>
      </c>
      <c r="B1">
        <f>0.1+0.02*A1</f>
        <v>0.12000000000000001</v>
      </c>
      <c r="C1">
        <f>200+6*A1</f>
        <v>206</v>
      </c>
      <c r="D1">
        <f>4*0.374784/(B1*B1)</f>
        <v>104.10666666666664</v>
      </c>
      <c r="E1">
        <f>0.19487/SQRT(C1-D1)</f>
        <v>1.9305101981336802E-2</v>
      </c>
      <c r="F1">
        <f>B1+2*E1</f>
        <v>0.15861020396267361</v>
      </c>
      <c r="G1">
        <f>4*0.374784/(F1*F1)</f>
        <v>59.590741045345204</v>
      </c>
      <c r="H1">
        <f>0.19487/SQRT(C1-G1)</f>
        <v>1.6104999434977008E-2</v>
      </c>
      <c r="I1">
        <f>B1+2*H1</f>
        <v>0.15220999886995401</v>
      </c>
      <c r="J1">
        <f>0.374784*4/(I1*I1)</f>
        <v>64.707506986360428</v>
      </c>
      <c r="K1">
        <f>0.19487/SQRT(C1-J1)</f>
        <v>1.6394019266330197E-2</v>
      </c>
      <c r="L1">
        <f>B1+2*K1</f>
        <v>0.1527880385326604</v>
      </c>
      <c r="M1">
        <f>4*0.374784/(L1*L1)</f>
        <v>64.218820150177407</v>
      </c>
      <c r="N1">
        <f>0.19487/SQRT(C1-M1)</f>
        <v>1.6365741688092048E-2</v>
      </c>
      <c r="O1">
        <f>B1+2*N1</f>
        <v>0.15273148337618411</v>
      </c>
      <c r="P1">
        <f>4*0.374784/(O1*O1)</f>
        <v>64.266388310634028</v>
      </c>
    </row>
    <row r="2" spans="1:16" x14ac:dyDescent="0.35">
      <c r="A2">
        <f>A1+1</f>
        <v>2</v>
      </c>
      <c r="B2">
        <f t="shared" ref="B2:B9" si="0">0.1+0.02*A2</f>
        <v>0.14000000000000001</v>
      </c>
      <c r="C2">
        <f t="shared" ref="C2:C9" si="1">200+6*A2</f>
        <v>212</v>
      </c>
      <c r="D2">
        <f t="shared" ref="D2:D9" si="2">4*0.374784/(B2*B2)</f>
        <v>76.486530612244891</v>
      </c>
      <c r="E2">
        <f t="shared" ref="E2:E9" si="3">0.19487/SQRT(C2-D2)</f>
        <v>1.673993445109561E-2</v>
      </c>
      <c r="F2">
        <f t="shared" ref="F2:F9" si="4">B2+2*E2</f>
        <v>0.17347986890219125</v>
      </c>
      <c r="G2">
        <f t="shared" ref="G2:G9" si="5">4*0.374784/(F2*F2)</f>
        <v>49.81301890074424</v>
      </c>
      <c r="H2">
        <f t="shared" ref="H2:H9" si="6">0.19487/SQRT(C2-G2)</f>
        <v>1.530160511836035E-2</v>
      </c>
      <c r="I2">
        <f t="shared" ref="I2:I9" si="7">B2+2*H2</f>
        <v>0.1706032102367207</v>
      </c>
      <c r="J2">
        <f t="shared" ref="J2:J9" si="8">0.374784*4/(I2*I2)</f>
        <v>51.50704506523725</v>
      </c>
      <c r="K2">
        <f t="shared" ref="K2:K9" si="9">0.19487/SQRT(C2-J2)</f>
        <v>1.538214845826774E-2</v>
      </c>
      <c r="L2">
        <f t="shared" ref="L2:L9" si="10">B2+2*K2</f>
        <v>0.1707642969165355</v>
      </c>
      <c r="M2">
        <f t="shared" ref="M2:M9" si="11">4*0.374784/(L2*L2)</f>
        <v>51.409914861968041</v>
      </c>
      <c r="N2">
        <f t="shared" ref="N2:N9" si="12">0.19487/SQRT(C2-M2)</f>
        <v>1.5377495938190081E-2</v>
      </c>
      <c r="O2">
        <f t="shared" ref="O2:O9" si="13">B2+2*N2</f>
        <v>0.17075499187638019</v>
      </c>
      <c r="P2">
        <f t="shared" ref="P2:P9" si="14">4*0.374784/(O2*O2)</f>
        <v>51.415518028832835</v>
      </c>
    </row>
    <row r="3" spans="1:16" x14ac:dyDescent="0.35">
      <c r="A3">
        <f t="shared" ref="A3:A9" si="15">A2+1</f>
        <v>3</v>
      </c>
      <c r="B3">
        <f t="shared" si="0"/>
        <v>0.16</v>
      </c>
      <c r="C3">
        <f t="shared" si="1"/>
        <v>218</v>
      </c>
      <c r="D3">
        <f t="shared" si="2"/>
        <v>58.559999999999995</v>
      </c>
      <c r="E3">
        <f t="shared" si="3"/>
        <v>1.5432857364321624E-2</v>
      </c>
      <c r="F3">
        <f t="shared" si="4"/>
        <v>0.19086571472864325</v>
      </c>
      <c r="G3">
        <f t="shared" si="5"/>
        <v>41.151454263873561</v>
      </c>
      <c r="H3">
        <f t="shared" si="6"/>
        <v>1.4653596838892875E-2</v>
      </c>
      <c r="I3">
        <f t="shared" si="7"/>
        <v>0.18930719367778576</v>
      </c>
      <c r="J3">
        <f t="shared" si="8"/>
        <v>41.831823691607042</v>
      </c>
      <c r="K3">
        <f t="shared" si="9"/>
        <v>1.4681865996342799E-2</v>
      </c>
      <c r="L3">
        <f t="shared" si="10"/>
        <v>0.18936373199268561</v>
      </c>
      <c r="M3">
        <f t="shared" si="11"/>
        <v>41.806847971897234</v>
      </c>
      <c r="N3">
        <f t="shared" si="12"/>
        <v>1.4680825368028358E-2</v>
      </c>
      <c r="O3">
        <f t="shared" si="13"/>
        <v>0.18936165073605671</v>
      </c>
      <c r="P3">
        <f t="shared" si="14"/>
        <v>41.807766967452039</v>
      </c>
    </row>
    <row r="4" spans="1:16" x14ac:dyDescent="0.35">
      <c r="A4">
        <f t="shared" si="15"/>
        <v>4</v>
      </c>
      <c r="B4">
        <f t="shared" si="0"/>
        <v>0.18</v>
      </c>
      <c r="C4">
        <f t="shared" si="1"/>
        <v>224</v>
      </c>
      <c r="D4">
        <f t="shared" si="2"/>
        <v>46.269629629629634</v>
      </c>
      <c r="E4">
        <f t="shared" si="3"/>
        <v>1.4617199089826628E-2</v>
      </c>
      <c r="F4">
        <f t="shared" si="4"/>
        <v>0.20923439817965325</v>
      </c>
      <c r="G4">
        <f t="shared" si="5"/>
        <v>34.243241209387186</v>
      </c>
      <c r="H4">
        <f t="shared" si="6"/>
        <v>1.4146413824884357E-2</v>
      </c>
      <c r="I4">
        <f t="shared" si="7"/>
        <v>0.2082928276497687</v>
      </c>
      <c r="J4">
        <f t="shared" si="8"/>
        <v>34.553528430979839</v>
      </c>
      <c r="K4">
        <f t="shared" si="9"/>
        <v>1.4157994023623556E-2</v>
      </c>
      <c r="L4">
        <f t="shared" si="10"/>
        <v>0.2083159880472471</v>
      </c>
      <c r="M4">
        <f t="shared" si="11"/>
        <v>34.545845593254541</v>
      </c>
      <c r="N4">
        <f t="shared" si="12"/>
        <v>1.4157706949756738E-2</v>
      </c>
      <c r="O4">
        <f t="shared" si="13"/>
        <v>0.20831541389951347</v>
      </c>
      <c r="P4">
        <f t="shared" si="14"/>
        <v>34.546036020318155</v>
      </c>
    </row>
    <row r="5" spans="1:16" x14ac:dyDescent="0.35">
      <c r="A5">
        <f t="shared" si="15"/>
        <v>5</v>
      </c>
      <c r="B5">
        <f t="shared" si="0"/>
        <v>0.2</v>
      </c>
      <c r="C5">
        <f t="shared" si="1"/>
        <v>230</v>
      </c>
      <c r="D5">
        <f t="shared" si="2"/>
        <v>37.478399999999993</v>
      </c>
      <c r="E5">
        <f t="shared" si="3"/>
        <v>1.4044466741238073E-2</v>
      </c>
      <c r="F5">
        <f t="shared" si="4"/>
        <v>0.22808893348247616</v>
      </c>
      <c r="G5">
        <f t="shared" si="5"/>
        <v>28.815927603275924</v>
      </c>
      <c r="H5">
        <f t="shared" si="6"/>
        <v>1.37387805845267E-2</v>
      </c>
      <c r="I5">
        <f t="shared" si="7"/>
        <v>0.2274775611690534</v>
      </c>
      <c r="J5">
        <f t="shared" si="8"/>
        <v>28.971028039962309</v>
      </c>
      <c r="K5">
        <f t="shared" si="9"/>
        <v>1.3744079522269054E-2</v>
      </c>
      <c r="L5">
        <f t="shared" si="10"/>
        <v>0.22748815904453812</v>
      </c>
      <c r="M5">
        <f t="shared" si="11"/>
        <v>28.968328785659455</v>
      </c>
      <c r="N5">
        <f t="shared" si="12"/>
        <v>1.3743987251011253E-2</v>
      </c>
      <c r="O5">
        <f t="shared" si="13"/>
        <v>0.22748797450202252</v>
      </c>
      <c r="P5">
        <f t="shared" si="14"/>
        <v>28.968375784982797</v>
      </c>
    </row>
    <row r="6" spans="1:16" x14ac:dyDescent="0.35">
      <c r="A6">
        <f t="shared" si="15"/>
        <v>6</v>
      </c>
      <c r="B6">
        <f t="shared" si="0"/>
        <v>0.22</v>
      </c>
      <c r="C6">
        <f t="shared" si="1"/>
        <v>236</v>
      </c>
      <c r="D6">
        <f t="shared" si="2"/>
        <v>30.973884297520662</v>
      </c>
      <c r="E6">
        <f t="shared" si="3"/>
        <v>1.360944432273496E-2</v>
      </c>
      <c r="F6">
        <f t="shared" si="4"/>
        <v>0.24721888864546993</v>
      </c>
      <c r="G6">
        <f t="shared" si="5"/>
        <v>24.528880863051903</v>
      </c>
      <c r="H6">
        <f t="shared" si="6"/>
        <v>1.3400452181384238E-2</v>
      </c>
      <c r="I6">
        <f t="shared" si="7"/>
        <v>0.24680090436276847</v>
      </c>
      <c r="J6">
        <f t="shared" si="8"/>
        <v>24.61203589622939</v>
      </c>
      <c r="K6">
        <f t="shared" si="9"/>
        <v>1.3403087632947678E-2</v>
      </c>
      <c r="L6">
        <f t="shared" si="10"/>
        <v>0.24680617526589535</v>
      </c>
      <c r="M6">
        <f t="shared" si="11"/>
        <v>24.61098465614949</v>
      </c>
      <c r="N6">
        <f t="shared" si="12"/>
        <v>1.340305430604938E-2</v>
      </c>
      <c r="O6">
        <f t="shared" si="13"/>
        <v>0.24680610861209876</v>
      </c>
      <c r="P6">
        <f t="shared" si="14"/>
        <v>24.610997949303339</v>
      </c>
    </row>
    <row r="7" spans="1:16" x14ac:dyDescent="0.35">
      <c r="A7">
        <f t="shared" si="15"/>
        <v>7</v>
      </c>
      <c r="B7">
        <f t="shared" si="0"/>
        <v>0.24000000000000002</v>
      </c>
      <c r="C7">
        <f t="shared" si="1"/>
        <v>242</v>
      </c>
      <c r="D7">
        <f t="shared" si="2"/>
        <v>26.02666666666666</v>
      </c>
      <c r="E7">
        <f t="shared" si="3"/>
        <v>1.326004260686196E-2</v>
      </c>
      <c r="F7">
        <f t="shared" si="4"/>
        <v>0.26652008521372395</v>
      </c>
      <c r="G7">
        <f t="shared" si="5"/>
        <v>21.104795410030167</v>
      </c>
      <c r="H7">
        <f t="shared" si="6"/>
        <v>1.3111483755250923E-2</v>
      </c>
      <c r="I7">
        <f t="shared" si="7"/>
        <v>0.26622296751050184</v>
      </c>
      <c r="J7">
        <f t="shared" si="8"/>
        <v>21.151929641527257</v>
      </c>
      <c r="K7">
        <f t="shared" si="9"/>
        <v>1.3112882831863062E-2</v>
      </c>
      <c r="L7">
        <f t="shared" si="10"/>
        <v>0.26622576566372613</v>
      </c>
      <c r="M7">
        <f t="shared" si="11"/>
        <v>21.151485011166695</v>
      </c>
      <c r="N7">
        <f t="shared" si="12"/>
        <v>1.3112869631890319E-2</v>
      </c>
      <c r="O7">
        <f t="shared" si="13"/>
        <v>0.26622573926378068</v>
      </c>
      <c r="P7">
        <f t="shared" si="14"/>
        <v>21.151489206088492</v>
      </c>
    </row>
    <row r="8" spans="1:16" x14ac:dyDescent="0.35">
      <c r="A8">
        <f t="shared" si="15"/>
        <v>8</v>
      </c>
      <c r="B8">
        <f t="shared" si="0"/>
        <v>0.26</v>
      </c>
      <c r="C8">
        <f t="shared" si="1"/>
        <v>248</v>
      </c>
      <c r="D8">
        <f t="shared" si="2"/>
        <v>22.176568047337277</v>
      </c>
      <c r="E8">
        <f t="shared" si="3"/>
        <v>1.2967626208705816E-2</v>
      </c>
      <c r="F8">
        <f t="shared" si="4"/>
        <v>0.28593525241741163</v>
      </c>
      <c r="G8">
        <f t="shared" si="5"/>
        <v>18.336043447326926</v>
      </c>
      <c r="H8">
        <f t="shared" si="6"/>
        <v>1.2858744407448093E-2</v>
      </c>
      <c r="I8">
        <f t="shared" si="7"/>
        <v>0.28571748881489617</v>
      </c>
      <c r="J8">
        <f t="shared" si="8"/>
        <v>18.364004245419491</v>
      </c>
      <c r="K8">
        <f t="shared" si="9"/>
        <v>1.2859527232917245E-2</v>
      </c>
      <c r="L8">
        <f t="shared" si="10"/>
        <v>0.28571905446583451</v>
      </c>
      <c r="M8">
        <f t="shared" si="11"/>
        <v>18.363802987986677</v>
      </c>
      <c r="N8">
        <f t="shared" si="12"/>
        <v>1.2859521597751625E-2</v>
      </c>
      <c r="O8">
        <f t="shared" si="13"/>
        <v>0.28571904319550323</v>
      </c>
      <c r="P8">
        <f t="shared" si="14"/>
        <v>18.363804436725587</v>
      </c>
    </row>
    <row r="9" spans="1:16" x14ac:dyDescent="0.35">
      <c r="A9">
        <f t="shared" si="15"/>
        <v>9</v>
      </c>
      <c r="B9">
        <f t="shared" si="0"/>
        <v>0.28000000000000003</v>
      </c>
      <c r="C9">
        <f t="shared" si="1"/>
        <v>254</v>
      </c>
      <c r="D9">
        <f t="shared" si="2"/>
        <v>19.121632653061223</v>
      </c>
      <c r="E9">
        <f t="shared" si="3"/>
        <v>1.2715208190828197E-2</v>
      </c>
      <c r="F9">
        <f t="shared" si="4"/>
        <v>0.30543041638165641</v>
      </c>
      <c r="G9">
        <f t="shared" si="5"/>
        <v>16.070021763152255</v>
      </c>
      <c r="H9">
        <f t="shared" si="6"/>
        <v>1.263340452879088E-2</v>
      </c>
      <c r="I9">
        <f t="shared" si="7"/>
        <v>0.3052668090575818</v>
      </c>
      <c r="J9">
        <f t="shared" si="8"/>
        <v>16.087251790992454</v>
      </c>
      <c r="K9">
        <f t="shared" si="9"/>
        <v>1.2633861986351382E-2</v>
      </c>
      <c r="L9">
        <f t="shared" si="10"/>
        <v>0.3052677239727028</v>
      </c>
      <c r="M9">
        <f t="shared" si="11"/>
        <v>16.087155361224703</v>
      </c>
      <c r="N9">
        <f t="shared" si="12"/>
        <v>1.2633859426000966E-2</v>
      </c>
      <c r="O9">
        <f t="shared" si="13"/>
        <v>0.30526771885200193</v>
      </c>
      <c r="P9">
        <f t="shared" si="14"/>
        <v>16.087155900931368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 Giacaman</dc:creator>
  <cp:lastModifiedBy>Henry R Giacaman</cp:lastModifiedBy>
  <dcterms:created xsi:type="dcterms:W3CDTF">2020-04-14T05:53:09Z</dcterms:created>
  <dcterms:modified xsi:type="dcterms:W3CDTF">2020-04-27T05:17:48Z</dcterms:modified>
</cp:coreProperties>
</file>