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xp10" sheetId="3" r:id="rId1"/>
  </sheets>
  <calcPr calcId="144525"/>
</workbook>
</file>

<file path=xl/calcChain.xml><?xml version="1.0" encoding="utf-8"?>
<calcChain xmlns="http://schemas.openxmlformats.org/spreadsheetml/2006/main">
  <c r="R194" i="3" l="1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D134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18" i="3"/>
</calcChain>
</file>

<file path=xl/sharedStrings.xml><?xml version="1.0" encoding="utf-8"?>
<sst xmlns="http://schemas.openxmlformats.org/spreadsheetml/2006/main" count="115" uniqueCount="86">
  <si>
    <t>Physics 112</t>
  </si>
  <si>
    <t>Dr.Wael Karain</t>
  </si>
  <si>
    <t>Student's Name: Hamza AlHasan</t>
  </si>
  <si>
    <t>Instructer: Wael Karain</t>
  </si>
  <si>
    <t>No.1181636</t>
  </si>
  <si>
    <t>Abstract:</t>
  </si>
  <si>
    <t>Theory:</t>
  </si>
  <si>
    <t>Procedure:</t>
  </si>
  <si>
    <t xml:space="preserve">Partner's Name: Raneem Shtaya </t>
  </si>
  <si>
    <t>No.1183099</t>
  </si>
  <si>
    <t>Conclusion:</t>
  </si>
  <si>
    <t>Data and Analysis:</t>
  </si>
  <si>
    <t>Experiment 10</t>
  </si>
  <si>
    <t>Resonance</t>
  </si>
  <si>
    <t>f (kHz)</t>
  </si>
  <si>
    <r>
      <t>V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>(volt)</t>
    </r>
  </si>
  <si>
    <r>
      <t>R=1k</t>
    </r>
    <r>
      <rPr>
        <sz val="14"/>
        <color theme="1"/>
        <rFont val="Calibri"/>
        <family val="2"/>
      </rPr>
      <t>Ω</t>
    </r>
  </si>
  <si>
    <r>
      <t>R=2k</t>
    </r>
    <r>
      <rPr>
        <sz val="14"/>
        <color theme="1"/>
        <rFont val="Calibri"/>
        <family val="2"/>
      </rPr>
      <t>Ω</t>
    </r>
  </si>
  <si>
    <t>ω=2πf</t>
  </si>
  <si>
    <r>
      <t>I</t>
    </r>
    <r>
      <rPr>
        <vertAlign val="subscript"/>
        <sz val="14"/>
        <color theme="1"/>
        <rFont val="Calibri"/>
        <family val="2"/>
        <scheme val="minor"/>
      </rPr>
      <t>max</t>
    </r>
    <r>
      <rPr>
        <sz val="14"/>
        <color theme="1"/>
        <rFont val="Calibri"/>
        <family val="2"/>
        <scheme val="minor"/>
      </rPr>
      <t xml:space="preserve"> = 11.4 mA</t>
    </r>
  </si>
  <si>
    <r>
      <t>V</t>
    </r>
    <r>
      <rPr>
        <vertAlign val="subscript"/>
        <sz val="14"/>
        <color theme="1"/>
        <rFont val="Calibri"/>
        <family val="2"/>
        <scheme val="minor"/>
      </rPr>
      <t xml:space="preserve">max </t>
    </r>
    <r>
      <rPr>
        <sz val="14"/>
        <color theme="1"/>
        <rFont val="Calibri"/>
        <family val="2"/>
        <scheme val="minor"/>
      </rPr>
      <t>= 11.4 V at f = 7.0 kHz</t>
    </r>
  </si>
  <si>
    <r>
      <t>V</t>
    </r>
    <r>
      <rPr>
        <vertAlign val="subscript"/>
        <sz val="14"/>
        <color theme="1"/>
        <rFont val="Calibri"/>
        <family val="2"/>
        <scheme val="minor"/>
      </rPr>
      <t xml:space="preserve">max </t>
    </r>
    <r>
      <rPr>
        <sz val="14"/>
        <color theme="1"/>
        <rFont val="Calibri"/>
        <family val="2"/>
        <scheme val="minor"/>
      </rPr>
      <t>= 11.8 V at f = 7.0 kHz</t>
    </r>
  </si>
  <si>
    <r>
      <t>I</t>
    </r>
    <r>
      <rPr>
        <vertAlign val="subscript"/>
        <sz val="14"/>
        <color theme="1"/>
        <rFont val="Calibri"/>
        <family val="2"/>
        <scheme val="minor"/>
      </rPr>
      <t>max</t>
    </r>
    <r>
      <rPr>
        <sz val="14"/>
        <color theme="1"/>
        <rFont val="Calibri"/>
        <family val="2"/>
        <scheme val="minor"/>
      </rPr>
      <t xml:space="preserve"> = 5.9 mA</t>
    </r>
  </si>
  <si>
    <r>
      <t>ω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= 2</t>
    </r>
    <r>
      <rPr>
        <sz val="14"/>
        <color theme="1"/>
        <rFont val="Calibri"/>
        <family val="2"/>
      </rPr>
      <t>πf = 43.96 x 10</t>
    </r>
    <r>
      <rPr>
        <vertAlign val="superscript"/>
        <sz val="14"/>
        <color theme="1"/>
        <rFont val="Calibri"/>
        <family val="2"/>
      </rPr>
      <t>3</t>
    </r>
    <r>
      <rPr>
        <sz val="14"/>
        <color theme="1"/>
        <rFont val="Calibri"/>
        <family val="2"/>
      </rPr>
      <t xml:space="preserve"> rad/s</t>
    </r>
  </si>
  <si>
    <r>
      <t>R = 1 k</t>
    </r>
    <r>
      <rPr>
        <u/>
        <sz val="14"/>
        <color theme="1"/>
        <rFont val="Calibri"/>
        <family val="2"/>
      </rPr>
      <t>Ω</t>
    </r>
  </si>
  <si>
    <r>
      <t>R = 2 k</t>
    </r>
    <r>
      <rPr>
        <u/>
        <sz val="14"/>
        <color theme="1"/>
        <rFont val="Calibri"/>
        <family val="2"/>
      </rPr>
      <t>Ω</t>
    </r>
  </si>
  <si>
    <r>
      <t>0.7V</t>
    </r>
    <r>
      <rPr>
        <vertAlign val="subscript"/>
        <sz val="14"/>
        <color theme="1"/>
        <rFont val="Calibri"/>
        <family val="2"/>
        <scheme val="minor"/>
      </rPr>
      <t>max</t>
    </r>
    <r>
      <rPr>
        <sz val="14"/>
        <color theme="1"/>
        <rFont val="Calibri"/>
        <family val="2"/>
        <scheme val="minor"/>
      </rPr>
      <t xml:space="preserve"> = 7.98 V </t>
    </r>
  </si>
  <si>
    <t>Determine the quality factor:</t>
  </si>
  <si>
    <r>
      <t>0.7V</t>
    </r>
    <r>
      <rPr>
        <vertAlign val="subscript"/>
        <sz val="14"/>
        <color theme="1"/>
        <rFont val="Calibri"/>
        <family val="2"/>
        <scheme val="minor"/>
      </rPr>
      <t>max</t>
    </r>
    <r>
      <rPr>
        <sz val="14"/>
        <color theme="1"/>
        <rFont val="Calibri"/>
        <family val="2"/>
        <scheme val="minor"/>
      </rPr>
      <t xml:space="preserve"> = 8.26 V </t>
    </r>
  </si>
  <si>
    <t>at f = 1.58 kHz, and f = 42.2 kHz</t>
  </si>
  <si>
    <t>Δf = 40.62 kHz</t>
  </si>
  <si>
    <r>
      <t>Δω = 255.09 x 10</t>
    </r>
    <r>
      <rPr>
        <vertAlign val="super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 xml:space="preserve"> rad/s</t>
    </r>
  </si>
  <si>
    <t>at f = 0.81 kHz, and f = 90 kHz</t>
  </si>
  <si>
    <r>
      <t>Δω = 560.11 x 10</t>
    </r>
    <r>
      <rPr>
        <vertAlign val="super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 xml:space="preserve"> rad/s</t>
    </r>
  </si>
  <si>
    <t>Δf = 89.19 kHz</t>
  </si>
  <si>
    <t>=</t>
  </si>
  <si>
    <t>R: Resistance</t>
  </si>
  <si>
    <t>C: Capacitance</t>
  </si>
  <si>
    <t>L: Inductor</t>
  </si>
  <si>
    <t>ω=2πf, where f is frequency</t>
  </si>
  <si>
    <t>V: Voltage</t>
  </si>
  <si>
    <t>I: Current</t>
  </si>
  <si>
    <r>
      <t>Determine the Resonance frequency (</t>
    </r>
    <r>
      <rPr>
        <u/>
        <sz val="14"/>
        <color theme="1"/>
        <rFont val="Calibri"/>
        <family val="2"/>
      </rPr>
      <t>ω</t>
    </r>
    <r>
      <rPr>
        <u/>
        <vertAlign val="subscript"/>
        <sz val="16.100000000000001"/>
        <color theme="1"/>
        <rFont val="Calibri"/>
        <family val="2"/>
      </rPr>
      <t>0</t>
    </r>
    <r>
      <rPr>
        <u/>
        <sz val="16.100000000000001"/>
        <color theme="1"/>
        <rFont val="Calibri"/>
        <family val="2"/>
      </rPr>
      <t>)</t>
    </r>
    <r>
      <rPr>
        <u/>
        <sz val="14"/>
        <color theme="1"/>
        <rFont val="Calibri"/>
        <family val="2"/>
        <scheme val="minor"/>
      </rPr>
      <t>:</t>
    </r>
  </si>
  <si>
    <r>
      <t>Determine the bandwidth (</t>
    </r>
    <r>
      <rPr>
        <u/>
        <sz val="14"/>
        <color theme="1"/>
        <rFont val="Calibri"/>
        <family val="2"/>
      </rPr>
      <t>Δω)</t>
    </r>
    <r>
      <rPr>
        <u/>
        <sz val="14"/>
        <color theme="1"/>
        <rFont val="Calibri"/>
        <family val="2"/>
        <scheme val="minor"/>
      </rPr>
      <t>:</t>
    </r>
  </si>
  <si>
    <t>of the circuit.</t>
  </si>
  <si>
    <t xml:space="preserve">Under such a condition ω is the natural angular frequency </t>
  </si>
  <si>
    <t>deriving voltage frequency equals the natural frequency of the RLC circuit.</t>
  </si>
  <si>
    <r>
      <t>This fig. shows a plot of the value of I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as a function of ω:</t>
    </r>
  </si>
  <si>
    <t>At resonance</t>
  </si>
  <si>
    <t xml:space="preserve">and the value of the current is only limited by the </t>
  </si>
  <si>
    <t>resistance of the circuit.</t>
  </si>
  <si>
    <t>The quality factor:</t>
  </si>
  <si>
    <t>called the quality factor (Q), which is defined as</t>
  </si>
  <si>
    <t xml:space="preserve">   A measure of the sharpness of the resonance curve is a quantity</t>
  </si>
  <si>
    <t xml:space="preserve">   At resonance</t>
  </si>
  <si>
    <t xml:space="preserve">   The resonance is that the current assumes its maximum value when the</t>
  </si>
  <si>
    <r>
      <t xml:space="preserve">   As we can see, we can get a maximum value of I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when:</t>
    </r>
  </si>
  <si>
    <t xml:space="preserve"> The amplitude of the current passing through the circuit shown in is given by:</t>
  </si>
  <si>
    <t xml:space="preserve">   This Fig. shows a plot of resonance curve for different combinations of</t>
  </si>
  <si>
    <t>R, L, and C :</t>
  </si>
  <si>
    <t xml:space="preserve">   The band width (∆ω) is a practical value that measures the sharpness of the</t>
  </si>
  <si>
    <t>resonance curve. The band width (∆ω) is the frequency range between the</t>
  </si>
  <si>
    <r>
      <t>maximum value of I</t>
    </r>
    <r>
      <rPr>
        <vertAlign val="subscript"/>
        <sz val="14"/>
        <color theme="1"/>
        <rFont val="Calibri"/>
        <family val="2"/>
        <scheme val="minor"/>
      </rPr>
      <t xml:space="preserve">0 </t>
    </r>
    <r>
      <rPr>
        <sz val="14"/>
        <color theme="1"/>
        <rFont val="Calibri"/>
        <family val="2"/>
        <scheme val="minor"/>
      </rPr>
      <t>and the value</t>
    </r>
  </si>
  <si>
    <t>The quality factor is related to the band width as follows:</t>
  </si>
  <si>
    <t>The main results:</t>
  </si>
  <si>
    <r>
      <rPr>
        <b/>
        <sz val="14"/>
        <color theme="1"/>
        <rFont val="Calibri"/>
        <family val="2"/>
        <scheme val="minor"/>
      </rPr>
      <t>The aim of the experiment:</t>
    </r>
    <r>
      <rPr>
        <sz val="14"/>
        <color theme="1"/>
        <rFont val="Calibri"/>
        <family val="2"/>
        <scheme val="minor"/>
      </rPr>
      <t xml:space="preserve"> is to find the the max angular frequency at max </t>
    </r>
  </si>
  <si>
    <t>current,  the bandwidth, and quality factor in a RLC circuit.</t>
  </si>
  <si>
    <r>
      <t xml:space="preserve">The method used: </t>
    </r>
    <r>
      <rPr>
        <sz val="14"/>
        <color theme="1"/>
        <rFont val="Calibri"/>
        <family val="2"/>
        <scheme val="minor"/>
      </rPr>
      <t>by using OSC connected with a resistor in a RLC circuit</t>
    </r>
  </si>
  <si>
    <t>using signal generator.</t>
  </si>
  <si>
    <r>
      <t>ω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= </t>
    </r>
    <r>
      <rPr>
        <sz val="14"/>
        <color theme="1"/>
        <rFont val="Calibri"/>
        <family val="2"/>
      </rPr>
      <t>43.96 x 10</t>
    </r>
    <r>
      <rPr>
        <vertAlign val="superscript"/>
        <sz val="14"/>
        <color theme="1"/>
        <rFont val="Calibri"/>
        <family val="2"/>
      </rPr>
      <t>3</t>
    </r>
    <r>
      <rPr>
        <sz val="14"/>
        <color theme="1"/>
        <rFont val="Calibri"/>
        <family val="2"/>
      </rPr>
      <t xml:space="preserve"> rad/s</t>
    </r>
  </si>
  <si>
    <t>quality factor = 0.17</t>
  </si>
  <si>
    <t>quality factor = 0.078</t>
  </si>
  <si>
    <t xml:space="preserve">   The theoretical value of the resonance</t>
  </si>
  <si>
    <t xml:space="preserve">experimental value is 43.96 k rad/s, so it is close with just 0.76 as an error. </t>
  </si>
  <si>
    <t>the resistor, so it is clear from our data that there are equal in both cases.</t>
  </si>
  <si>
    <t xml:space="preserve">   It is concluded that resonance frequency does not depend on the value of</t>
  </si>
  <si>
    <t>Date: 27/4/2019</t>
  </si>
  <si>
    <t xml:space="preserve">   In this plot, there are the two curves together, we conclude that the curve</t>
  </si>
  <si>
    <r>
      <t xml:space="preserve">with less resistance has </t>
    </r>
    <r>
      <rPr>
        <sz val="14"/>
        <color theme="1"/>
        <rFont val="Calibri"/>
        <family val="2"/>
      </rPr>
      <t>Δω smaller than the other, but has a greater max I</t>
    </r>
    <r>
      <rPr>
        <vertAlign val="subscript"/>
        <sz val="14"/>
        <color theme="1"/>
        <rFont val="Calibri"/>
        <family val="2"/>
      </rPr>
      <t>0</t>
    </r>
    <r>
      <rPr>
        <sz val="14"/>
        <color theme="1"/>
        <rFont val="Calibri"/>
        <family val="2"/>
      </rPr>
      <t>.</t>
    </r>
  </si>
  <si>
    <t>1) This circuit was connected.</t>
  </si>
  <si>
    <t>measured.</t>
  </si>
  <si>
    <r>
      <t>2) For R = 1k</t>
    </r>
    <r>
      <rPr>
        <sz val="14"/>
        <color theme="1"/>
        <rFont val="Calibri"/>
        <family val="2"/>
      </rPr>
      <t>Ω</t>
    </r>
    <r>
      <rPr>
        <sz val="16.100000000000001"/>
        <color theme="1"/>
        <rFont val="Calibri"/>
        <family val="2"/>
      </rPr>
      <t xml:space="preserve"> </t>
    </r>
    <r>
      <rPr>
        <sz val="14"/>
        <color theme="1"/>
        <rFont val="Calibri"/>
        <family val="2"/>
        <scheme val="minor"/>
      </rPr>
      <t>, the current as a fucntion of the input voltage frequency was</t>
    </r>
  </si>
  <si>
    <t>3) The phase shift between the current and the voltage in both cases were</t>
  </si>
  <si>
    <t>4) Parts (2) and (3) were repeated for R = 2kΩ.</t>
  </si>
  <si>
    <r>
      <t xml:space="preserve">   In this experiment, we used 1k</t>
    </r>
    <r>
      <rPr>
        <sz val="14"/>
        <color theme="1"/>
        <rFont val="Calibri"/>
        <family val="2"/>
      </rPr>
      <t>Ω and 2kΩ resistors, 5mH inductor, 100nf</t>
    </r>
  </si>
  <si>
    <t>capacitor, signal generator, oscilloscope, and a circuit board.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</si>
</sst>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4"/>
      <color theme="1"/>
      <name val="Calibri"/>
      <family val="2"/>
    </font>
    <font>
      <vertAlign val="subscript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vertAlign val="subscript"/>
      <sz val="14"/>
      <color theme="1"/>
      <name val="Calibri"/>
      <family val="2"/>
    </font>
    <font>
      <sz val="16.100000000000001"/>
      <color theme="1"/>
      <name val="Calibri"/>
      <family val="2"/>
    </font>
    <font>
      <u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</font>
    <font>
      <u/>
      <sz val="14"/>
      <color theme="1"/>
      <name val="Calibri"/>
      <family val="2"/>
    </font>
    <font>
      <vertAlign val="superscript"/>
      <sz val="14"/>
      <color theme="1"/>
      <name val="Calibri"/>
      <family val="2"/>
      <scheme val="minor"/>
    </font>
    <font>
      <u/>
      <vertAlign val="subscript"/>
      <sz val="16.100000000000001"/>
      <color theme="1"/>
      <name val="Calibri"/>
      <family val="2"/>
    </font>
    <font>
      <u/>
      <sz val="16.100000000000001"/>
      <color theme="1"/>
      <name val="Calibri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2" fillId="0" borderId="2" xfId="0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1" fillId="0" borderId="0" xfId="0" applyFont="1" applyAlignment="1"/>
    <xf numFmtId="0" fontId="4" fillId="0" borderId="0" xfId="0" applyFont="1" applyAlignment="1">
      <alignment horizontal="left"/>
    </xf>
    <xf numFmtId="2" fontId="1" fillId="0" borderId="0" xfId="0" applyNumberFormat="1" applyFont="1"/>
    <xf numFmtId="0" fontId="17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 VS f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 VS f</c:v>
          </c:tx>
          <c:xVal>
            <c:numRef>
              <c:f>'Exp10'!$B$118:$B$134</c:f>
              <c:numCache>
                <c:formatCode>0.0</c:formatCode>
                <c:ptCount val="17"/>
                <c:pt idx="0">
                  <c:v>0.2</c:v>
                </c:pt>
                <c:pt idx="1">
                  <c:v>0.3</c:v>
                </c:pt>
                <c:pt idx="2">
                  <c:v>0.6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30</c:v>
                </c:pt>
                <c:pt idx="15">
                  <c:v>50</c:v>
                </c:pt>
                <c:pt idx="16">
                  <c:v>80</c:v>
                </c:pt>
              </c:numCache>
            </c:numRef>
          </c:xVal>
          <c:yVal>
            <c:numRef>
              <c:f>'Exp10'!$C$118:$C$134</c:f>
              <c:numCache>
                <c:formatCode>0.00</c:formatCode>
                <c:ptCount val="17"/>
                <c:pt idx="0">
                  <c:v>1.52</c:v>
                </c:pt>
                <c:pt idx="1">
                  <c:v>2.2200000000000002</c:v>
                </c:pt>
                <c:pt idx="2">
                  <c:v>4.24</c:v>
                </c:pt>
                <c:pt idx="3">
                  <c:v>6.32</c:v>
                </c:pt>
                <c:pt idx="4">
                  <c:v>9.1999999999999993</c:v>
                </c:pt>
                <c:pt idx="5">
                  <c:v>10.6</c:v>
                </c:pt>
                <c:pt idx="6">
                  <c:v>11.1</c:v>
                </c:pt>
                <c:pt idx="7">
                  <c:v>11.1</c:v>
                </c:pt>
                <c:pt idx="8">
                  <c:v>11.4</c:v>
                </c:pt>
                <c:pt idx="9">
                  <c:v>11.4</c:v>
                </c:pt>
                <c:pt idx="10">
                  <c:v>11.4</c:v>
                </c:pt>
                <c:pt idx="11">
                  <c:v>11.2</c:v>
                </c:pt>
                <c:pt idx="12">
                  <c:v>11</c:v>
                </c:pt>
                <c:pt idx="13">
                  <c:v>10.199999999999999</c:v>
                </c:pt>
                <c:pt idx="14">
                  <c:v>9.1999999999999993</c:v>
                </c:pt>
                <c:pt idx="15">
                  <c:v>7.2</c:v>
                </c:pt>
                <c:pt idx="16">
                  <c:v>5.2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95296"/>
        <c:axId val="137892992"/>
      </c:scatterChart>
      <c:valAx>
        <c:axId val="13789529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37892992"/>
        <c:crosses val="autoZero"/>
        <c:crossBetween val="midCat"/>
      </c:valAx>
      <c:valAx>
        <c:axId val="1378929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78952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 VS f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 VS f</c:v>
          </c:tx>
          <c:xVal>
            <c:numRef>
              <c:f>'Exp10'!$E$118:$E$134</c:f>
              <c:numCache>
                <c:formatCode>0.0</c:formatCode>
                <c:ptCount val="17"/>
                <c:pt idx="0">
                  <c:v>0.2</c:v>
                </c:pt>
                <c:pt idx="1">
                  <c:v>0.3</c:v>
                </c:pt>
                <c:pt idx="2">
                  <c:v>0.6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30</c:v>
                </c:pt>
                <c:pt idx="15">
                  <c:v>50</c:v>
                </c:pt>
                <c:pt idx="16">
                  <c:v>80</c:v>
                </c:pt>
              </c:numCache>
            </c:numRef>
          </c:xVal>
          <c:yVal>
            <c:numRef>
              <c:f>'Exp10'!$F$118:$F$134</c:f>
              <c:numCache>
                <c:formatCode>0.00</c:formatCode>
                <c:ptCount val="17"/>
                <c:pt idx="0">
                  <c:v>2.92</c:v>
                </c:pt>
                <c:pt idx="1">
                  <c:v>4.24</c:v>
                </c:pt>
                <c:pt idx="2">
                  <c:v>7.2</c:v>
                </c:pt>
                <c:pt idx="3">
                  <c:v>9.1999999999999993</c:v>
                </c:pt>
                <c:pt idx="4">
                  <c:v>10.8</c:v>
                </c:pt>
                <c:pt idx="5">
                  <c:v>11.4</c:v>
                </c:pt>
                <c:pt idx="6">
                  <c:v>11.6</c:v>
                </c:pt>
                <c:pt idx="7">
                  <c:v>11.6</c:v>
                </c:pt>
                <c:pt idx="8">
                  <c:v>11.8</c:v>
                </c:pt>
                <c:pt idx="9">
                  <c:v>11.8</c:v>
                </c:pt>
                <c:pt idx="10">
                  <c:v>11.8</c:v>
                </c:pt>
                <c:pt idx="11">
                  <c:v>11.8</c:v>
                </c:pt>
                <c:pt idx="12">
                  <c:v>11.6</c:v>
                </c:pt>
                <c:pt idx="13">
                  <c:v>11.4</c:v>
                </c:pt>
                <c:pt idx="14">
                  <c:v>11.2</c:v>
                </c:pt>
                <c:pt idx="15">
                  <c:v>10.4</c:v>
                </c:pt>
                <c:pt idx="16">
                  <c:v>8.8000000000000007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41536"/>
        <c:axId val="137696768"/>
      </c:scatterChart>
      <c:valAx>
        <c:axId val="13264153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37696768"/>
        <c:crosses val="autoZero"/>
        <c:crossBetween val="midCat"/>
      </c:valAx>
      <c:valAx>
        <c:axId val="1376967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2641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R=1k</c:v>
          </c:tx>
          <c:marker>
            <c:symbol val="none"/>
          </c:marker>
          <c:xVal>
            <c:numRef>
              <c:f>'Exp10'!$B$118:$B$134</c:f>
              <c:numCache>
                <c:formatCode>0.0</c:formatCode>
                <c:ptCount val="17"/>
                <c:pt idx="0">
                  <c:v>0.2</c:v>
                </c:pt>
                <c:pt idx="1">
                  <c:v>0.3</c:v>
                </c:pt>
                <c:pt idx="2">
                  <c:v>0.6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30</c:v>
                </c:pt>
                <c:pt idx="15">
                  <c:v>50</c:v>
                </c:pt>
                <c:pt idx="16">
                  <c:v>80</c:v>
                </c:pt>
              </c:numCache>
            </c:numRef>
          </c:xVal>
          <c:yVal>
            <c:numRef>
              <c:f>'Exp10'!$C$118:$C$134</c:f>
              <c:numCache>
                <c:formatCode>0.00</c:formatCode>
                <c:ptCount val="17"/>
                <c:pt idx="0">
                  <c:v>1.52</c:v>
                </c:pt>
                <c:pt idx="1">
                  <c:v>2.2200000000000002</c:v>
                </c:pt>
                <c:pt idx="2">
                  <c:v>4.24</c:v>
                </c:pt>
                <c:pt idx="3">
                  <c:v>6.32</c:v>
                </c:pt>
                <c:pt idx="4">
                  <c:v>9.1999999999999993</c:v>
                </c:pt>
                <c:pt idx="5">
                  <c:v>10.6</c:v>
                </c:pt>
                <c:pt idx="6">
                  <c:v>11.1</c:v>
                </c:pt>
                <c:pt idx="7">
                  <c:v>11.1</c:v>
                </c:pt>
                <c:pt idx="8">
                  <c:v>11.4</c:v>
                </c:pt>
                <c:pt idx="9">
                  <c:v>11.4</c:v>
                </c:pt>
                <c:pt idx="10">
                  <c:v>11.4</c:v>
                </c:pt>
                <c:pt idx="11">
                  <c:v>11.2</c:v>
                </c:pt>
                <c:pt idx="12">
                  <c:v>11</c:v>
                </c:pt>
                <c:pt idx="13">
                  <c:v>10.199999999999999</c:v>
                </c:pt>
                <c:pt idx="14">
                  <c:v>9.1999999999999993</c:v>
                </c:pt>
                <c:pt idx="15">
                  <c:v>7.2</c:v>
                </c:pt>
                <c:pt idx="16">
                  <c:v>5.2</c:v>
                </c:pt>
              </c:numCache>
            </c:numRef>
          </c:yVal>
          <c:smooth val="1"/>
        </c:ser>
        <c:ser>
          <c:idx val="1"/>
          <c:order val="1"/>
          <c:tx>
            <c:v>R=2k</c:v>
          </c:tx>
          <c:marker>
            <c:symbol val="none"/>
          </c:marker>
          <c:xVal>
            <c:numRef>
              <c:f>'Exp10'!$E$118:$E$134</c:f>
              <c:numCache>
                <c:formatCode>0.0</c:formatCode>
                <c:ptCount val="17"/>
                <c:pt idx="0">
                  <c:v>0.2</c:v>
                </c:pt>
                <c:pt idx="1">
                  <c:v>0.3</c:v>
                </c:pt>
                <c:pt idx="2">
                  <c:v>0.6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30</c:v>
                </c:pt>
                <c:pt idx="15">
                  <c:v>50</c:v>
                </c:pt>
                <c:pt idx="16">
                  <c:v>80</c:v>
                </c:pt>
              </c:numCache>
            </c:numRef>
          </c:xVal>
          <c:yVal>
            <c:numRef>
              <c:f>'Exp10'!$R$194:$R$210</c:f>
              <c:numCache>
                <c:formatCode>General</c:formatCode>
                <c:ptCount val="17"/>
                <c:pt idx="0">
                  <c:v>1.46</c:v>
                </c:pt>
                <c:pt idx="1">
                  <c:v>2.12</c:v>
                </c:pt>
                <c:pt idx="2">
                  <c:v>3.6</c:v>
                </c:pt>
                <c:pt idx="3">
                  <c:v>4.5999999999999996</c:v>
                </c:pt>
                <c:pt idx="4">
                  <c:v>5.4</c:v>
                </c:pt>
                <c:pt idx="5">
                  <c:v>5.7</c:v>
                </c:pt>
                <c:pt idx="6">
                  <c:v>5.8</c:v>
                </c:pt>
                <c:pt idx="7">
                  <c:v>5.8</c:v>
                </c:pt>
                <c:pt idx="8">
                  <c:v>5.9</c:v>
                </c:pt>
                <c:pt idx="9">
                  <c:v>5.9</c:v>
                </c:pt>
                <c:pt idx="10">
                  <c:v>5.9</c:v>
                </c:pt>
                <c:pt idx="11">
                  <c:v>5.9</c:v>
                </c:pt>
                <c:pt idx="12">
                  <c:v>5.8</c:v>
                </c:pt>
                <c:pt idx="13">
                  <c:v>5.7</c:v>
                </c:pt>
                <c:pt idx="14">
                  <c:v>5.6</c:v>
                </c:pt>
                <c:pt idx="15">
                  <c:v>5.2</c:v>
                </c:pt>
                <c:pt idx="16">
                  <c:v>4.4000000000000004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25760"/>
        <c:axId val="137698688"/>
      </c:scatterChart>
      <c:valAx>
        <c:axId val="13792576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37698688"/>
        <c:crosses val="autoZero"/>
        <c:crossBetween val="midCat"/>
      </c:valAx>
      <c:valAx>
        <c:axId val="1376986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79257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480060</xdr:colOff>
      <xdr:row>0</xdr:row>
      <xdr:rowOff>182880</xdr:rowOff>
    </xdr:from>
    <xdr:to>
      <xdr:col>7</xdr:col>
      <xdr:colOff>438315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" y="182880"/>
          <a:ext cx="3855720" cy="1927860"/>
        </a:xfrm>
        <a:prstGeom prst="rect">
          <a:avLst/>
        </a:prstGeom>
      </xdr:spPr>
    </xdr:pic>
    <xdr:clientData/>
  </xdr:twoCellAnchor>
  <xdr:twoCellAnchor>
    <xdr:from>
      <xdr:col>0</xdr:col>
      <xdr:colOff>443948</xdr:colOff>
      <xdr:row>135</xdr:row>
      <xdr:rowOff>115955</xdr:rowOff>
    </xdr:from>
    <xdr:to>
      <xdr:col>7</xdr:col>
      <xdr:colOff>536713</xdr:colOff>
      <xdr:row>147</xdr:row>
      <xdr:rowOff>76198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443948</xdr:colOff>
      <xdr:row>136</xdr:row>
      <xdr:rowOff>53009</xdr:rowOff>
    </xdr:from>
    <xdr:to>
      <xdr:col>1</xdr:col>
      <xdr:colOff>556591</xdr:colOff>
      <xdr:row>137</xdr:row>
      <xdr:rowOff>86140</xdr:rowOff>
    </xdr:to>
    <xdr:sp macro="" textlink="">
      <xdr:nvSpPr>
        <xdr:cNvPr id="5" name="TextBox 4"/>
        <xdr:cNvSpPr txBox="1"/>
      </xdr:nvSpPr>
      <xdr:spPr>
        <a:xfrm>
          <a:off x="443948" y="27571148"/>
          <a:ext cx="722243" cy="265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V (Volts)</a:t>
          </a:r>
        </a:p>
      </xdr:txBody>
    </xdr:sp>
    <xdr:clientData/>
  </xdr:twoCellAnchor>
  <xdr:twoCellAnchor>
    <xdr:from>
      <xdr:col>6</xdr:col>
      <xdr:colOff>159027</xdr:colOff>
      <xdr:row>145</xdr:row>
      <xdr:rowOff>66260</xdr:rowOff>
    </xdr:from>
    <xdr:to>
      <xdr:col>7</xdr:col>
      <xdr:colOff>165653</xdr:colOff>
      <xdr:row>146</xdr:row>
      <xdr:rowOff>99391</xdr:rowOff>
    </xdr:to>
    <xdr:sp macro="" textlink="">
      <xdr:nvSpPr>
        <xdr:cNvPr id="16" name="TextBox 15"/>
        <xdr:cNvSpPr txBox="1"/>
      </xdr:nvSpPr>
      <xdr:spPr>
        <a:xfrm>
          <a:off x="4028662" y="29671617"/>
          <a:ext cx="616226" cy="265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</a:t>
          </a:r>
          <a:r>
            <a:rPr lang="en-US" sz="1100" baseline="0"/>
            <a:t> (kHz)</a:t>
          </a:r>
          <a:endParaRPr lang="en-US" sz="1100"/>
        </a:p>
      </xdr:txBody>
    </xdr:sp>
    <xdr:clientData/>
  </xdr:twoCellAnchor>
  <xdr:twoCellAnchor>
    <xdr:from>
      <xdr:col>0</xdr:col>
      <xdr:colOff>424069</xdr:colOff>
      <xdr:row>148</xdr:row>
      <xdr:rowOff>86138</xdr:rowOff>
    </xdr:from>
    <xdr:to>
      <xdr:col>7</xdr:col>
      <xdr:colOff>516834</xdr:colOff>
      <xdr:row>160</xdr:row>
      <xdr:rowOff>46382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351182</xdr:colOff>
      <xdr:row>138</xdr:row>
      <xdr:rowOff>59634</xdr:rowOff>
    </xdr:from>
    <xdr:to>
      <xdr:col>5</xdr:col>
      <xdr:colOff>596348</xdr:colOff>
      <xdr:row>140</xdr:row>
      <xdr:rowOff>99391</xdr:rowOff>
    </xdr:to>
    <xdr:sp macro="" textlink="">
      <xdr:nvSpPr>
        <xdr:cNvPr id="31" name="TextBox 30"/>
        <xdr:cNvSpPr txBox="1"/>
      </xdr:nvSpPr>
      <xdr:spPr>
        <a:xfrm>
          <a:off x="2179982" y="28041599"/>
          <a:ext cx="1563757" cy="503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for R=1k</a:t>
          </a:r>
          <a:r>
            <a:rPr lang="el-GR" sz="2400"/>
            <a:t>Ω</a:t>
          </a:r>
          <a:endParaRPr lang="en-US" sz="2400"/>
        </a:p>
      </xdr:txBody>
    </xdr:sp>
    <xdr:clientData/>
  </xdr:twoCellAnchor>
  <xdr:twoCellAnchor>
    <xdr:from>
      <xdr:col>3</xdr:col>
      <xdr:colOff>609599</xdr:colOff>
      <xdr:row>150</xdr:row>
      <xdr:rowOff>178904</xdr:rowOff>
    </xdr:from>
    <xdr:to>
      <xdr:col>6</xdr:col>
      <xdr:colOff>132521</xdr:colOff>
      <xdr:row>152</xdr:row>
      <xdr:rowOff>218661</xdr:rowOff>
    </xdr:to>
    <xdr:sp macro="" textlink="">
      <xdr:nvSpPr>
        <xdr:cNvPr id="33" name="TextBox 32"/>
        <xdr:cNvSpPr txBox="1"/>
      </xdr:nvSpPr>
      <xdr:spPr>
        <a:xfrm>
          <a:off x="2438399" y="30943826"/>
          <a:ext cx="1563757" cy="503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for R=2k</a:t>
          </a:r>
          <a:r>
            <a:rPr lang="el-GR" sz="2400"/>
            <a:t>Ω</a:t>
          </a:r>
          <a:endParaRPr lang="en-US" sz="2400"/>
        </a:p>
      </xdr:txBody>
    </xdr:sp>
    <xdr:clientData/>
  </xdr:twoCellAnchor>
  <xdr:oneCellAnchor>
    <xdr:from>
      <xdr:col>1</xdr:col>
      <xdr:colOff>1158</xdr:colOff>
      <xdr:row>176</xdr:row>
      <xdr:rowOff>33130</xdr:rowOff>
    </xdr:from>
    <xdr:ext cx="1840893" cy="39812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Box 9"/>
            <xdr:cNvSpPr txBox="1"/>
          </xdr:nvSpPr>
          <xdr:spPr>
            <a:xfrm>
              <a:off x="610758" y="37039826"/>
              <a:ext cx="1840893" cy="398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i="0"/>
                <a:t>quality factor</a:t>
              </a:r>
              <a:r>
                <a:rPr lang="en-US" sz="1400" i="0" baseline="0"/>
                <a:t> </a:t>
              </a:r>
              <a14:m>
                <m:oMath xmlns:m="http://schemas.openxmlformats.org/officeDocument/2006/math">
                  <m:r>
                    <a:rPr lang="en-US" sz="1400" i="0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400" i="0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1400" i="0">
                          <a:latin typeface="Cambria Math"/>
                        </a:rPr>
                        <m:t>ω</m:t>
                      </m:r>
                      <m:r>
                        <a:rPr lang="en-US" sz="1400" b="0" i="0">
                          <a:latin typeface="Cambria Math"/>
                        </a:rPr>
                        <m:t>0</m:t>
                      </m:r>
                    </m:num>
                    <m:den>
                      <m:r>
                        <m:rPr>
                          <m:sty m:val="p"/>
                        </m:rPr>
                        <a:rPr lang="el-GR" sz="1400" i="0">
                          <a:latin typeface="Cambria Math"/>
                        </a:rPr>
                        <m:t>Δω</m:t>
                      </m:r>
                    </m:den>
                  </m:f>
                  <m:r>
                    <a:rPr lang="en-US" sz="1400" b="0" i="0">
                      <a:latin typeface="Cambria Math"/>
                    </a:rPr>
                    <m:t> </m:t>
                  </m:r>
                </m:oMath>
              </a14:m>
              <a:endParaRPr lang="en-US" sz="1400" i="0"/>
            </a:p>
          </xdr:txBody>
        </xdr:sp>
      </mc:Choice>
      <mc:Fallback>
        <xdr:sp macro="" textlink="">
          <xdr:nvSpPr>
            <xdr:cNvPr id="10" name="TextBox 9"/>
            <xdr:cNvSpPr txBox="1"/>
          </xdr:nvSpPr>
          <xdr:spPr>
            <a:xfrm>
              <a:off x="610758" y="37039826"/>
              <a:ext cx="1840893" cy="398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i="0"/>
                <a:t>quality factor</a:t>
              </a:r>
              <a:r>
                <a:rPr lang="en-US" sz="1400" i="0" baseline="0"/>
                <a:t> </a:t>
              </a:r>
              <a:r>
                <a:rPr lang="en-US" sz="1400" i="0">
                  <a:latin typeface="Cambria Math"/>
                </a:rPr>
                <a:t>=</a:t>
              </a:r>
              <a:r>
                <a:rPr lang="el-GR" sz="1400" i="0">
                  <a:latin typeface="Cambria Math"/>
                </a:rPr>
                <a:t>ω</a:t>
              </a:r>
              <a:r>
                <a:rPr lang="en-US" sz="1400" b="0" i="0">
                  <a:latin typeface="Cambria Math"/>
                </a:rPr>
                <a:t>0/</a:t>
              </a:r>
              <a:r>
                <a:rPr lang="el-GR" sz="1400" i="0">
                  <a:latin typeface="Cambria Math"/>
                </a:rPr>
                <a:t>Δω</a:t>
              </a:r>
              <a:r>
                <a:rPr lang="en-US" sz="1400" b="0" i="0">
                  <a:latin typeface="Cambria Math"/>
                </a:rPr>
                <a:t>  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5</xdr:col>
      <xdr:colOff>106017</xdr:colOff>
      <xdr:row>176</xdr:row>
      <xdr:rowOff>46382</xdr:rowOff>
    </xdr:from>
    <xdr:ext cx="1840893" cy="39812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5" name="TextBox 34"/>
            <xdr:cNvSpPr txBox="1"/>
          </xdr:nvSpPr>
          <xdr:spPr>
            <a:xfrm>
              <a:off x="3253408" y="37053078"/>
              <a:ext cx="1840893" cy="398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i="0"/>
                <a:t>quality factor</a:t>
              </a:r>
              <a:r>
                <a:rPr lang="en-US" sz="1400" i="0" baseline="0"/>
                <a:t> </a:t>
              </a:r>
              <a14:m>
                <m:oMath xmlns:m="http://schemas.openxmlformats.org/officeDocument/2006/math">
                  <m:r>
                    <a:rPr lang="en-US" sz="1400" i="0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400" i="0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1400" i="0">
                          <a:latin typeface="Cambria Math"/>
                        </a:rPr>
                        <m:t>ω</m:t>
                      </m:r>
                      <m:r>
                        <a:rPr lang="en-US" sz="1400" b="0" i="0">
                          <a:latin typeface="Cambria Math"/>
                        </a:rPr>
                        <m:t>0</m:t>
                      </m:r>
                    </m:num>
                    <m:den>
                      <m:r>
                        <m:rPr>
                          <m:sty m:val="p"/>
                        </m:rPr>
                        <a:rPr lang="el-GR" sz="1400" i="0">
                          <a:latin typeface="Cambria Math"/>
                        </a:rPr>
                        <m:t>Δω</m:t>
                      </m:r>
                    </m:den>
                  </m:f>
                  <m:r>
                    <a:rPr lang="en-US" sz="1400" b="0" i="0">
                      <a:latin typeface="Cambria Math"/>
                    </a:rPr>
                    <m:t> </m:t>
                  </m:r>
                </m:oMath>
              </a14:m>
              <a:endParaRPr lang="en-US" sz="1400" i="0"/>
            </a:p>
          </xdr:txBody>
        </xdr:sp>
      </mc:Choice>
      <mc:Fallback>
        <xdr:sp macro="" textlink="">
          <xdr:nvSpPr>
            <xdr:cNvPr id="35" name="TextBox 34"/>
            <xdr:cNvSpPr txBox="1"/>
          </xdr:nvSpPr>
          <xdr:spPr>
            <a:xfrm>
              <a:off x="3253408" y="37053078"/>
              <a:ext cx="1840893" cy="398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i="0"/>
                <a:t>quality factor</a:t>
              </a:r>
              <a:r>
                <a:rPr lang="en-US" sz="1400" i="0" baseline="0"/>
                <a:t> </a:t>
              </a:r>
              <a:r>
                <a:rPr lang="en-US" sz="1400" i="0">
                  <a:latin typeface="Cambria Math"/>
                </a:rPr>
                <a:t>=</a:t>
              </a:r>
              <a:r>
                <a:rPr lang="el-GR" sz="1400" i="0">
                  <a:latin typeface="Cambria Math"/>
                </a:rPr>
                <a:t>ω</a:t>
              </a:r>
              <a:r>
                <a:rPr lang="en-US" sz="1400" b="0" i="0">
                  <a:latin typeface="Cambria Math"/>
                </a:rPr>
                <a:t>0/</a:t>
              </a:r>
              <a:r>
                <a:rPr lang="el-GR" sz="1400" i="0">
                  <a:latin typeface="Cambria Math"/>
                </a:rPr>
                <a:t>Δω</a:t>
              </a:r>
              <a:r>
                <a:rPr lang="en-US" sz="1400" b="0" i="0">
                  <a:latin typeface="Cambria Math"/>
                </a:rPr>
                <a:t>  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0</xdr:col>
      <xdr:colOff>491489</xdr:colOff>
      <xdr:row>46</xdr:row>
      <xdr:rowOff>66720</xdr:rowOff>
    </xdr:from>
    <xdr:ext cx="2192075" cy="76354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TextBox 10"/>
            <xdr:cNvSpPr txBox="1"/>
          </xdr:nvSpPr>
          <xdr:spPr>
            <a:xfrm>
              <a:off x="491489" y="13954998"/>
              <a:ext cx="2192075" cy="7635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𝐼</m:t>
                    </m:r>
                    <m:r>
                      <a:rPr lang="en-US" sz="14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𝑉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n-US" sz="140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lang="en-US" sz="140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/>
                                  </a:rPr>
                                  <m:t>𝑅</m:t>
                                </m:r>
                              </m:e>
                              <m:sup>
                                <m:r>
                                  <a:rPr lang="en-US" sz="140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1400" i="1">
                                <a:latin typeface="Cambria Math"/>
                              </a:rPr>
                              <m:t>+</m:t>
                            </m:r>
                            <m:sSup>
                              <m:sSupPr>
                                <m:ctrlPr>
                                  <a:rPr lang="en-US" sz="140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/>
                                  </a:rPr>
                                  <m:t>(</m:t>
                                </m:r>
                                <m:r>
                                  <m:rPr>
                                    <m:sty m:val="p"/>
                                  </m:rPr>
                                  <a:rPr lang="el-GR" sz="1400" b="0" i="1">
                                    <a:latin typeface="Cambria Math"/>
                                  </a:rPr>
                                  <m:t>ω</m:t>
                                </m:r>
                                <m:r>
                                  <a:rPr lang="en-US" sz="1400" b="0" i="1">
                                    <a:latin typeface="Cambria Math"/>
                                  </a:rPr>
                                  <m:t>𝐿</m:t>
                                </m:r>
                                <m:r>
                                  <a:rPr lang="en-US" sz="1400" b="0" i="1">
                                    <a:latin typeface="Cambria Math"/>
                                  </a:rPr>
                                  <m:t>−</m:t>
                                </m:r>
                                <m:f>
                                  <m:fPr>
                                    <m:ctrlPr>
                                      <a:rPr lang="en-US" sz="1400" b="0" i="1">
                                        <a:latin typeface="Cambria Math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400" b="0" i="1">
                                        <a:latin typeface="Cambria Math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m:rPr>
                                        <m:sty m:val="p"/>
                                      </m:rPr>
                                      <a:rPr lang="el-GR" sz="1400" b="0" i="1">
                                        <a:latin typeface="Cambria Math"/>
                                      </a:rPr>
                                      <m:t>ω</m:t>
                                    </m:r>
                                    <m:r>
                                      <a:rPr lang="en-US" sz="1400" b="0" i="1">
                                        <a:latin typeface="Cambria Math"/>
                                      </a:rPr>
                                      <m:t>𝐶</m:t>
                                    </m:r>
                                  </m:den>
                                </m:f>
                                <m:r>
                                  <a:rPr lang="en-US" sz="1400" b="0" i="1">
                                    <a:latin typeface="Cambria Math"/>
                                  </a:rPr>
                                  <m:t>)</m:t>
                                </m:r>
                              </m:e>
                              <m:sup>
                                <m:r>
                                  <a:rPr lang="en-US" sz="140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>
        <xdr:sp macro="" textlink="">
          <xdr:nvSpPr>
            <xdr:cNvPr id="11" name="TextBox 10"/>
            <xdr:cNvSpPr txBox="1"/>
          </xdr:nvSpPr>
          <xdr:spPr>
            <a:xfrm>
              <a:off x="491489" y="13954998"/>
              <a:ext cx="2192075" cy="7635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𝐼</a:t>
              </a:r>
              <a:r>
                <a:rPr lang="en-US" sz="1400" i="0">
                  <a:latin typeface="Cambria Math"/>
                </a:rPr>
                <a:t>=</a:t>
              </a:r>
              <a:r>
                <a:rPr lang="en-US" sz="1400" b="0" i="0">
                  <a:latin typeface="Cambria Math"/>
                </a:rPr>
                <a:t>𝑉/√(𝑅^</a:t>
              </a:r>
              <a:r>
                <a:rPr lang="en-US" sz="1400" i="0">
                  <a:latin typeface="Cambria Math"/>
                </a:rPr>
                <a:t>2+〖</a:t>
              </a:r>
              <a:r>
                <a:rPr lang="en-US" sz="1400" b="0" i="0">
                  <a:latin typeface="Cambria Math"/>
                </a:rPr>
                <a:t>(</a:t>
              </a:r>
              <a:r>
                <a:rPr lang="el-GR" sz="1400" b="0" i="0">
                  <a:latin typeface="Cambria Math"/>
                </a:rPr>
                <a:t>ω</a:t>
              </a:r>
              <a:r>
                <a:rPr lang="en-US" sz="1400" b="0" i="0">
                  <a:latin typeface="Cambria Math"/>
                </a:rPr>
                <a:t>𝐿−1/</a:t>
              </a:r>
              <a:r>
                <a:rPr lang="el-GR" sz="1400" b="0" i="0">
                  <a:latin typeface="Cambria Math"/>
                </a:rPr>
                <a:t>ω</a:t>
              </a:r>
              <a:r>
                <a:rPr lang="en-US" sz="1400" b="0" i="0">
                  <a:latin typeface="Cambria Math"/>
                </a:rPr>
                <a:t>𝐶)〗^</a:t>
              </a:r>
              <a:r>
                <a:rPr lang="en-US" sz="1400" i="0">
                  <a:latin typeface="Cambria Math"/>
                </a:rPr>
                <a:t>2 )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</xdr:col>
      <xdr:colOff>219820</xdr:colOff>
      <xdr:row>50</xdr:row>
      <xdr:rowOff>219120</xdr:rowOff>
    </xdr:from>
    <xdr:ext cx="906614" cy="39792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TextBox 13"/>
            <xdr:cNvSpPr txBox="1"/>
          </xdr:nvSpPr>
          <xdr:spPr>
            <a:xfrm>
              <a:off x="829420" y="15035050"/>
              <a:ext cx="906614" cy="3979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l-GR" sz="1400">
                  <a:latin typeface="Calibri"/>
                  <a:cs typeface="Calibri"/>
                </a:rPr>
                <a:t>ω</a:t>
              </a:r>
              <a:r>
                <a:rPr lang="en-US" sz="1400">
                  <a:latin typeface="Calibri"/>
                  <a:cs typeface="Calibri"/>
                </a:rPr>
                <a:t>L</a:t>
              </a:r>
              <a14:m>
                <m:oMath xmlns:m="http://schemas.openxmlformats.org/officeDocument/2006/math">
                  <m:r>
                    <a:rPr lang="en-US" sz="140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400" i="1">
                          <a:latin typeface="Cambria Math"/>
                        </a:rPr>
                      </m:ctrlPr>
                    </m:fPr>
                    <m:num>
                      <m:r>
                        <a:rPr lang="en-US" sz="1400" b="0" i="1">
                          <a:latin typeface="Cambria Math"/>
                        </a:rPr>
                        <m:t>1</m:t>
                      </m:r>
                    </m:num>
                    <m:den>
                      <m:r>
                        <m:rPr>
                          <m:sty m:val="p"/>
                        </m:rPr>
                        <a:rPr lang="en-US" sz="1400" i="1">
                          <a:latin typeface="Cambria Math"/>
                        </a:rPr>
                        <m:t>ω</m:t>
                      </m:r>
                      <m:r>
                        <a:rPr lang="en-US" sz="1400" b="0" i="1">
                          <a:latin typeface="Cambria Math"/>
                        </a:rPr>
                        <m:t>𝐶</m:t>
                      </m:r>
                    </m:den>
                  </m:f>
                </m:oMath>
              </a14:m>
              <a:endParaRPr lang="en-US" sz="1400"/>
            </a:p>
          </xdr:txBody>
        </xdr:sp>
      </mc:Choice>
      <mc:Fallback>
        <xdr:sp macro="" textlink="">
          <xdr:nvSpPr>
            <xdr:cNvPr id="14" name="TextBox 13"/>
            <xdr:cNvSpPr txBox="1"/>
          </xdr:nvSpPr>
          <xdr:spPr>
            <a:xfrm>
              <a:off x="829420" y="15035050"/>
              <a:ext cx="906614" cy="3979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l-GR" sz="1400">
                  <a:latin typeface="Calibri"/>
                  <a:cs typeface="Calibri"/>
                </a:rPr>
                <a:t>ω</a:t>
              </a:r>
              <a:r>
                <a:rPr lang="en-US" sz="1400">
                  <a:latin typeface="Calibri"/>
                  <a:cs typeface="Calibri"/>
                </a:rPr>
                <a:t>L</a:t>
              </a:r>
              <a:r>
                <a:rPr lang="en-US" sz="1400" i="0">
                  <a:latin typeface="Cambria Math"/>
                </a:rPr>
                <a:t>=</a:t>
              </a:r>
              <a:r>
                <a:rPr lang="en-US" sz="1400" b="0" i="0">
                  <a:latin typeface="Cambria Math"/>
                </a:rPr>
                <a:t>1/</a:t>
              </a:r>
              <a:r>
                <a:rPr lang="en-US" sz="1400" i="0">
                  <a:latin typeface="Cambria Math"/>
                </a:rPr>
                <a:t>ω</a:t>
              </a:r>
              <a:r>
                <a:rPr lang="en-US" sz="1400" b="0" i="0">
                  <a:latin typeface="Cambria Math"/>
                </a:rPr>
                <a:t>𝐶</a:t>
              </a:r>
              <a:endParaRPr lang="en-US" sz="1400"/>
            </a:p>
          </xdr:txBody>
        </xdr:sp>
      </mc:Fallback>
    </mc:AlternateContent>
    <xdr:clientData/>
  </xdr:oneCellAnchor>
  <xdr:twoCellAnchor>
    <xdr:from>
      <xdr:col>6</xdr:col>
      <xdr:colOff>139148</xdr:colOff>
      <xdr:row>158</xdr:row>
      <xdr:rowOff>53009</xdr:rowOff>
    </xdr:from>
    <xdr:to>
      <xdr:col>7</xdr:col>
      <xdr:colOff>145774</xdr:colOff>
      <xdr:row>159</xdr:row>
      <xdr:rowOff>86140</xdr:rowOff>
    </xdr:to>
    <xdr:sp macro="" textlink="">
      <xdr:nvSpPr>
        <xdr:cNvPr id="37" name="TextBox 36"/>
        <xdr:cNvSpPr txBox="1"/>
      </xdr:nvSpPr>
      <xdr:spPr>
        <a:xfrm>
          <a:off x="4008783" y="32699739"/>
          <a:ext cx="616226" cy="265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</a:t>
          </a:r>
          <a:r>
            <a:rPr lang="en-US" sz="1100" baseline="0"/>
            <a:t> (kHz)</a:t>
          </a:r>
          <a:endParaRPr lang="en-US" sz="1100"/>
        </a:p>
      </xdr:txBody>
    </xdr:sp>
    <xdr:clientData/>
  </xdr:twoCellAnchor>
  <xdr:twoCellAnchor>
    <xdr:from>
      <xdr:col>0</xdr:col>
      <xdr:colOff>503582</xdr:colOff>
      <xdr:row>148</xdr:row>
      <xdr:rowOff>218661</xdr:rowOff>
    </xdr:from>
    <xdr:to>
      <xdr:col>2</xdr:col>
      <xdr:colOff>6625</xdr:colOff>
      <xdr:row>150</xdr:row>
      <xdr:rowOff>19880</xdr:rowOff>
    </xdr:to>
    <xdr:sp macro="" textlink="">
      <xdr:nvSpPr>
        <xdr:cNvPr id="38" name="TextBox 37"/>
        <xdr:cNvSpPr txBox="1"/>
      </xdr:nvSpPr>
      <xdr:spPr>
        <a:xfrm>
          <a:off x="503582" y="30546261"/>
          <a:ext cx="722243" cy="265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V (Volts)</a:t>
          </a:r>
        </a:p>
      </xdr:txBody>
    </xdr:sp>
    <xdr:clientData/>
  </xdr:twoCellAnchor>
  <xdr:twoCellAnchor>
    <xdr:from>
      <xdr:col>1</xdr:col>
      <xdr:colOff>92767</xdr:colOff>
      <xdr:row>53</xdr:row>
      <xdr:rowOff>26506</xdr:rowOff>
    </xdr:from>
    <xdr:to>
      <xdr:col>1</xdr:col>
      <xdr:colOff>318053</xdr:colOff>
      <xdr:row>53</xdr:row>
      <xdr:rowOff>225288</xdr:rowOff>
    </xdr:to>
    <xdr:sp macro="" textlink="">
      <xdr:nvSpPr>
        <xdr:cNvPr id="15" name="Right Arrow 14"/>
        <xdr:cNvSpPr/>
      </xdr:nvSpPr>
      <xdr:spPr>
        <a:xfrm>
          <a:off x="702367" y="15564680"/>
          <a:ext cx="225286" cy="198782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397565</xdr:colOff>
      <xdr:row>52</xdr:row>
      <xdr:rowOff>172278</xdr:rowOff>
    </xdr:from>
    <xdr:ext cx="906614" cy="40972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9" name="TextBox 38"/>
            <xdr:cNvSpPr txBox="1"/>
          </xdr:nvSpPr>
          <xdr:spPr>
            <a:xfrm>
              <a:off x="1007165" y="15478539"/>
              <a:ext cx="906614" cy="4097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l-GR" sz="1400">
                  <a:latin typeface="Calibri"/>
                  <a:cs typeface="Calibri"/>
                </a:rPr>
                <a:t>ω</a:t>
              </a:r>
              <a:r>
                <a:rPr lang="en-US" sz="1400">
                  <a:latin typeface="Calibri"/>
                  <a:cs typeface="Calibri"/>
                </a:rPr>
                <a:t> </a:t>
              </a:r>
              <a14:m>
                <m:oMath xmlns:m="http://schemas.openxmlformats.org/officeDocument/2006/math">
                  <m:r>
                    <a:rPr lang="en-US" sz="140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400" i="1">
                          <a:latin typeface="Cambria Math"/>
                        </a:rPr>
                      </m:ctrlPr>
                    </m:fPr>
                    <m:num>
                      <m:r>
                        <a:rPr lang="en-US" sz="1400" b="0" i="1">
                          <a:latin typeface="Cambria Math"/>
                        </a:rPr>
                        <m:t>1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1400" i="1">
                              <a:latin typeface="Cambria Math"/>
                            </a:rPr>
                          </m:ctrlPr>
                        </m:radPr>
                        <m:deg/>
                        <m:e>
                          <m:r>
                            <a:rPr lang="en-US" sz="1400" b="0" i="1">
                              <a:latin typeface="Cambria Math"/>
                            </a:rPr>
                            <m:t>𝐿𝐶</m:t>
                          </m:r>
                        </m:e>
                      </m:rad>
                    </m:den>
                  </m:f>
                </m:oMath>
              </a14:m>
              <a:endParaRPr lang="en-US" sz="1400"/>
            </a:p>
          </xdr:txBody>
        </xdr:sp>
      </mc:Choice>
      <mc:Fallback>
        <xdr:sp macro="" textlink="">
          <xdr:nvSpPr>
            <xdr:cNvPr id="39" name="TextBox 38"/>
            <xdr:cNvSpPr txBox="1"/>
          </xdr:nvSpPr>
          <xdr:spPr>
            <a:xfrm>
              <a:off x="1007165" y="15478539"/>
              <a:ext cx="906614" cy="4097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l-GR" sz="1400">
                  <a:latin typeface="Calibri"/>
                  <a:cs typeface="Calibri"/>
                </a:rPr>
                <a:t>ω</a:t>
              </a:r>
              <a:r>
                <a:rPr lang="en-US" sz="1400">
                  <a:latin typeface="Calibri"/>
                  <a:cs typeface="Calibri"/>
                </a:rPr>
                <a:t> </a:t>
              </a:r>
              <a:r>
                <a:rPr lang="en-US" sz="1400" i="0">
                  <a:latin typeface="Cambria Math"/>
                </a:rPr>
                <a:t>=</a:t>
              </a:r>
              <a:r>
                <a:rPr lang="en-US" sz="1400" b="0" i="0">
                  <a:latin typeface="Cambria Math"/>
                </a:rPr>
                <a:t>1/√𝐿𝐶</a:t>
              </a:r>
              <a:endParaRPr lang="en-US" sz="1400"/>
            </a:p>
          </xdr:txBody>
        </xdr:sp>
      </mc:Fallback>
    </mc:AlternateContent>
    <xdr:clientData/>
  </xdr:oneCellAnchor>
  <xdr:twoCellAnchor editAs="oneCell">
    <xdr:from>
      <xdr:col>1</xdr:col>
      <xdr:colOff>271669</xdr:colOff>
      <xdr:row>58</xdr:row>
      <xdr:rowOff>78975</xdr:rowOff>
    </xdr:from>
    <xdr:to>
      <xdr:col>7</xdr:col>
      <xdr:colOff>19878</xdr:colOff>
      <xdr:row>66</xdr:row>
      <xdr:rowOff>225288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269" y="16803218"/>
          <a:ext cx="3617844" cy="2001618"/>
        </a:xfrm>
        <a:prstGeom prst="rect">
          <a:avLst/>
        </a:prstGeom>
      </xdr:spPr>
    </xdr:pic>
    <xdr:clientData/>
  </xdr:twoCellAnchor>
  <xdr:oneCellAnchor>
    <xdr:from>
      <xdr:col>2</xdr:col>
      <xdr:colOff>325835</xdr:colOff>
      <xdr:row>67</xdr:row>
      <xdr:rowOff>119728</xdr:rowOff>
    </xdr:from>
    <xdr:ext cx="827102" cy="43685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1" name="TextBox 40"/>
            <xdr:cNvSpPr txBox="1"/>
          </xdr:nvSpPr>
          <xdr:spPr>
            <a:xfrm>
              <a:off x="1545035" y="18931189"/>
              <a:ext cx="827102" cy="4368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200" b="0" i="0">
                        <a:latin typeface="Cambria Math"/>
                      </a:rPr>
                      <m:t>I</m:t>
                    </m:r>
                    <m:r>
                      <a:rPr lang="en-US" sz="120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200" i="0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sz="1200" b="0" i="0">
                            <a:latin typeface="Cambria Math"/>
                          </a:rPr>
                          <m:t>V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sz="1200" b="0" i="0">
                            <a:latin typeface="Cambria Math"/>
                          </a:rPr>
                          <m:t>R</m:t>
                        </m:r>
                      </m:den>
                    </m:f>
                  </m:oMath>
                </m:oMathPara>
              </a14:m>
              <a:endParaRPr lang="en-US" sz="1200" i="0"/>
            </a:p>
          </xdr:txBody>
        </xdr:sp>
      </mc:Choice>
      <mc:Fallback>
        <xdr:sp macro="" textlink="">
          <xdr:nvSpPr>
            <xdr:cNvPr id="41" name="TextBox 40"/>
            <xdr:cNvSpPr txBox="1"/>
          </xdr:nvSpPr>
          <xdr:spPr>
            <a:xfrm>
              <a:off x="1545035" y="18931189"/>
              <a:ext cx="827102" cy="4368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b="0" i="0">
                  <a:latin typeface="Cambria Math"/>
                </a:rPr>
                <a:t>I</a:t>
              </a:r>
              <a:r>
                <a:rPr lang="en-US" sz="1200" i="0">
                  <a:latin typeface="Cambria Math"/>
                </a:rPr>
                <a:t>=</a:t>
              </a:r>
              <a:r>
                <a:rPr lang="en-US" sz="1200" b="0" i="0">
                  <a:latin typeface="Cambria Math"/>
                </a:rPr>
                <a:t>V/R</a:t>
              </a:r>
              <a:endParaRPr lang="en-US" sz="1200" i="0"/>
            </a:p>
          </xdr:txBody>
        </xdr:sp>
      </mc:Fallback>
    </mc:AlternateContent>
    <xdr:clientData/>
  </xdr:oneCellAnchor>
  <xdr:oneCellAnchor>
    <xdr:from>
      <xdr:col>6</xdr:col>
      <xdr:colOff>59636</xdr:colOff>
      <xdr:row>71</xdr:row>
      <xdr:rowOff>165652</xdr:rowOff>
    </xdr:from>
    <xdr:ext cx="827102" cy="41081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2" name="TextBox 41"/>
            <xdr:cNvSpPr txBox="1"/>
          </xdr:nvSpPr>
          <xdr:spPr>
            <a:xfrm>
              <a:off x="3929271" y="19904765"/>
              <a:ext cx="827102" cy="4108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050" b="0" i="0">
                        <a:latin typeface="Cambria Math"/>
                      </a:rPr>
                      <m:t>Q</m:t>
                    </m:r>
                    <m:r>
                      <a:rPr lang="en-US" sz="105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050" i="0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1050" i="1">
                            <a:latin typeface="Cambria Math"/>
                          </a:rPr>
                          <m:t>ω</m:t>
                        </m:r>
                        <m:r>
                          <m:rPr>
                            <m:sty m:val="p"/>
                          </m:rPr>
                          <a:rPr lang="en-US" sz="1050" b="0" i="0">
                            <a:latin typeface="Cambria Math"/>
                          </a:rPr>
                          <m:t>L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sz="1050" b="0" i="0">
                            <a:latin typeface="Cambria Math"/>
                          </a:rPr>
                          <m:t>R</m:t>
                        </m:r>
                      </m:den>
                    </m:f>
                  </m:oMath>
                </m:oMathPara>
              </a14:m>
              <a:endParaRPr lang="en-US" sz="1050" i="0"/>
            </a:p>
          </xdr:txBody>
        </xdr:sp>
      </mc:Choice>
      <mc:Fallback>
        <xdr:sp macro="" textlink="">
          <xdr:nvSpPr>
            <xdr:cNvPr id="42" name="TextBox 41"/>
            <xdr:cNvSpPr txBox="1"/>
          </xdr:nvSpPr>
          <xdr:spPr>
            <a:xfrm>
              <a:off x="3929271" y="19904765"/>
              <a:ext cx="827102" cy="4108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050" b="0" i="0">
                  <a:latin typeface="Cambria Math"/>
                </a:rPr>
                <a:t>Q</a:t>
              </a:r>
              <a:r>
                <a:rPr lang="en-US" sz="1050" i="0">
                  <a:latin typeface="Cambria Math"/>
                </a:rPr>
                <a:t>=</a:t>
              </a:r>
              <a:r>
                <a:rPr lang="el-GR" sz="1050" i="0">
                  <a:latin typeface="Cambria Math"/>
                </a:rPr>
                <a:t>ω</a:t>
              </a:r>
              <a:r>
                <a:rPr lang="en-US" sz="1050" b="0" i="0">
                  <a:latin typeface="Cambria Math"/>
                </a:rPr>
                <a:t>L/R</a:t>
              </a:r>
              <a:endParaRPr lang="en-US" sz="1050" i="0"/>
            </a:p>
          </xdr:txBody>
        </xdr:sp>
      </mc:Fallback>
    </mc:AlternateContent>
    <xdr:clientData/>
  </xdr:oneCellAnchor>
  <xdr:oneCellAnchor>
    <xdr:from>
      <xdr:col>2</xdr:col>
      <xdr:colOff>258418</xdr:colOff>
      <xdr:row>73</xdr:row>
      <xdr:rowOff>53009</xdr:rowOff>
    </xdr:from>
    <xdr:ext cx="1007164" cy="6228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" name="TextBox 42"/>
            <xdr:cNvSpPr txBox="1"/>
          </xdr:nvSpPr>
          <xdr:spPr>
            <a:xfrm>
              <a:off x="1477618" y="20255948"/>
              <a:ext cx="1007164" cy="6228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050" b="0" i="0">
                        <a:latin typeface="Cambria Math"/>
                      </a:rPr>
                      <m:t>Q</m:t>
                    </m:r>
                    <m:r>
                      <a:rPr lang="en-US" sz="105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050" i="0">
                            <a:latin typeface="Cambria Math"/>
                          </a:rPr>
                        </m:ctrlPr>
                      </m:fPr>
                      <m:num>
                        <m:r>
                          <a:rPr lang="en-US" sz="1050" b="0" i="0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sz="1050" b="0" i="0">
                            <a:latin typeface="Cambria Math"/>
                          </a:rPr>
                          <m:t>R</m:t>
                        </m:r>
                      </m:den>
                    </m:f>
                    <m:rad>
                      <m:radPr>
                        <m:degHide m:val="on"/>
                        <m:ctrlPr>
                          <a:rPr lang="en-US" sz="1050" i="1">
                            <a:latin typeface="Cambria Math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05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n-US" sz="1050" b="0" i="1">
                                <a:latin typeface="Cambria Math"/>
                              </a:rPr>
                              <m:t>𝐿</m:t>
                            </m:r>
                          </m:num>
                          <m:den>
                            <m:r>
                              <a:rPr lang="en-US" sz="1050" b="0" i="1">
                                <a:latin typeface="Cambria Math"/>
                              </a:rPr>
                              <m:t>𝐶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n-US" sz="1050" i="0"/>
            </a:p>
          </xdr:txBody>
        </xdr:sp>
      </mc:Choice>
      <mc:Fallback>
        <xdr:sp macro="" textlink="">
          <xdr:nvSpPr>
            <xdr:cNvPr id="43" name="TextBox 42"/>
            <xdr:cNvSpPr txBox="1"/>
          </xdr:nvSpPr>
          <xdr:spPr>
            <a:xfrm>
              <a:off x="1477618" y="20255948"/>
              <a:ext cx="1007164" cy="6228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050" b="0" i="0">
                  <a:latin typeface="Cambria Math"/>
                </a:rPr>
                <a:t>Q</a:t>
              </a:r>
              <a:r>
                <a:rPr lang="en-US" sz="1050" i="0">
                  <a:latin typeface="Cambria Math"/>
                </a:rPr>
                <a:t>=</a:t>
              </a:r>
              <a:r>
                <a:rPr lang="en-US" sz="1050" b="0" i="0">
                  <a:latin typeface="Cambria Math"/>
                </a:rPr>
                <a:t>1/R </a:t>
              </a:r>
              <a:r>
                <a:rPr lang="en-US" sz="1050" i="0">
                  <a:latin typeface="Cambria Math"/>
                </a:rPr>
                <a:t>√(</a:t>
              </a:r>
              <a:r>
                <a:rPr lang="en-US" sz="1050" b="0" i="0">
                  <a:latin typeface="Cambria Math"/>
                </a:rPr>
                <a:t>𝐿/𝐶)</a:t>
              </a:r>
              <a:endParaRPr lang="en-US" sz="1050" i="0"/>
            </a:p>
          </xdr:txBody>
        </xdr:sp>
      </mc:Fallback>
    </mc:AlternateContent>
    <xdr:clientData/>
  </xdr:oneCellAnchor>
  <xdr:twoCellAnchor editAs="oneCell">
    <xdr:from>
      <xdr:col>1</xdr:col>
      <xdr:colOff>331304</xdr:colOff>
      <xdr:row>78</xdr:row>
      <xdr:rowOff>78866</xdr:rowOff>
    </xdr:from>
    <xdr:to>
      <xdr:col>8</xdr:col>
      <xdr:colOff>106017</xdr:colOff>
      <xdr:row>86</xdr:row>
      <xdr:rowOff>210740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904" y="21441370"/>
          <a:ext cx="4214191" cy="1987179"/>
        </a:xfrm>
        <a:prstGeom prst="rect">
          <a:avLst/>
        </a:prstGeom>
      </xdr:spPr>
    </xdr:pic>
    <xdr:clientData/>
  </xdr:twoCellAnchor>
  <xdr:oneCellAnchor>
    <xdr:from>
      <xdr:col>4</xdr:col>
      <xdr:colOff>536713</xdr:colOff>
      <xdr:row>89</xdr:row>
      <xdr:rowOff>172278</xdr:rowOff>
    </xdr:from>
    <xdr:ext cx="682487" cy="41081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5" name="TextBox 44"/>
            <xdr:cNvSpPr txBox="1"/>
          </xdr:nvSpPr>
          <xdr:spPr>
            <a:xfrm>
              <a:off x="2975113" y="24085826"/>
              <a:ext cx="682487" cy="4108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050" i="0">
                            <a:latin typeface="Cambria Math"/>
                          </a:rPr>
                        </m:ctrlPr>
                      </m:fPr>
                      <m:num>
                        <m:r>
                          <a:rPr lang="en-US" sz="1050" i="1">
                            <a:latin typeface="Cambria Math"/>
                          </a:rPr>
                          <m:t>𝐼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n-US" sz="105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en-US" sz="1050" b="0" i="1">
                                <a:latin typeface="Cambria Math"/>
                              </a:rPr>
                              <m:t>2</m:t>
                            </m:r>
                          </m:e>
                        </m:rad>
                      </m:den>
                    </m:f>
                  </m:oMath>
                </m:oMathPara>
              </a14:m>
              <a:endParaRPr lang="en-US" sz="1050" i="0"/>
            </a:p>
          </xdr:txBody>
        </xdr:sp>
      </mc:Choice>
      <mc:Fallback>
        <xdr:sp macro="" textlink="">
          <xdr:nvSpPr>
            <xdr:cNvPr id="45" name="TextBox 44"/>
            <xdr:cNvSpPr txBox="1"/>
          </xdr:nvSpPr>
          <xdr:spPr>
            <a:xfrm>
              <a:off x="2975113" y="24085826"/>
              <a:ext cx="682487" cy="4108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050" i="0">
                  <a:latin typeface="Cambria Math"/>
                </a:rPr>
                <a:t>𝐼/√</a:t>
              </a:r>
              <a:r>
                <a:rPr lang="en-US" sz="1050" b="0" i="0">
                  <a:latin typeface="Cambria Math"/>
                </a:rPr>
                <a:t>2</a:t>
              </a:r>
              <a:endParaRPr lang="en-US" sz="1050" i="0"/>
            </a:p>
          </xdr:txBody>
        </xdr:sp>
      </mc:Fallback>
    </mc:AlternateContent>
    <xdr:clientData/>
  </xdr:oneCellAnchor>
  <xdr:oneCellAnchor>
    <xdr:from>
      <xdr:col>7</xdr:col>
      <xdr:colOff>159026</xdr:colOff>
      <xdr:row>91</xdr:row>
      <xdr:rowOff>165653</xdr:rowOff>
    </xdr:from>
    <xdr:ext cx="827102" cy="41081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" name="TextBox 45"/>
            <xdr:cNvSpPr txBox="1"/>
          </xdr:nvSpPr>
          <xdr:spPr>
            <a:xfrm>
              <a:off x="4638261" y="24569531"/>
              <a:ext cx="827102" cy="4108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050" b="0" i="0">
                        <a:latin typeface="Cambria Math"/>
                      </a:rPr>
                      <m:t>Q</m:t>
                    </m:r>
                    <m:r>
                      <a:rPr lang="en-US" sz="105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050" i="0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1050" i="1">
                            <a:latin typeface="Cambria Math"/>
                          </a:rPr>
                          <m:t>ω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sz="1050" b="0" i="0">
                            <a:latin typeface="Cambria Math"/>
                          </a:rPr>
                          <m:t>Δ</m:t>
                        </m:r>
                        <m:r>
                          <m:rPr>
                            <m:sty m:val="p"/>
                          </m:rPr>
                          <a:rPr lang="el-GR" sz="1050" b="0" i="1">
                            <a:latin typeface="Cambria Math"/>
                          </a:rPr>
                          <m:t>ω</m:t>
                        </m:r>
                      </m:den>
                    </m:f>
                  </m:oMath>
                </m:oMathPara>
              </a14:m>
              <a:endParaRPr lang="en-US" sz="1050" i="0"/>
            </a:p>
          </xdr:txBody>
        </xdr:sp>
      </mc:Choice>
      <mc:Fallback>
        <xdr:sp macro="" textlink="">
          <xdr:nvSpPr>
            <xdr:cNvPr id="46" name="TextBox 45"/>
            <xdr:cNvSpPr txBox="1"/>
          </xdr:nvSpPr>
          <xdr:spPr>
            <a:xfrm>
              <a:off x="4638261" y="24569531"/>
              <a:ext cx="827102" cy="4108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050" b="0" i="0">
                  <a:latin typeface="Cambria Math"/>
                </a:rPr>
                <a:t>Q</a:t>
              </a:r>
              <a:r>
                <a:rPr lang="en-US" sz="1050" i="0">
                  <a:latin typeface="Cambria Math"/>
                </a:rPr>
                <a:t>=</a:t>
              </a:r>
              <a:r>
                <a:rPr lang="el-GR" sz="1050" i="0">
                  <a:latin typeface="Cambria Math"/>
                </a:rPr>
                <a:t>ω</a:t>
              </a:r>
              <a:r>
                <a:rPr lang="en-US" sz="1050" i="0">
                  <a:latin typeface="Cambria Math"/>
                </a:rPr>
                <a:t>/</a:t>
              </a:r>
              <a:r>
                <a:rPr lang="en-US" sz="1050" b="0" i="0">
                  <a:latin typeface="Cambria Math"/>
                </a:rPr>
                <a:t>Δ</a:t>
              </a:r>
              <a:r>
                <a:rPr lang="el-GR" sz="1050" b="0" i="0">
                  <a:latin typeface="Cambria Math"/>
                </a:rPr>
                <a:t>ω</a:t>
              </a:r>
              <a:endParaRPr lang="en-US" sz="1050" i="0"/>
            </a:p>
          </xdr:txBody>
        </xdr:sp>
      </mc:Fallback>
    </mc:AlternateContent>
    <xdr:clientData/>
  </xdr:oneCellAnchor>
  <xdr:oneCellAnchor>
    <xdr:from>
      <xdr:col>5</xdr:col>
      <xdr:colOff>344557</xdr:colOff>
      <xdr:row>186</xdr:row>
      <xdr:rowOff>165653</xdr:rowOff>
    </xdr:from>
    <xdr:ext cx="2696817" cy="40972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9" name="TextBox 48"/>
            <xdr:cNvSpPr txBox="1"/>
          </xdr:nvSpPr>
          <xdr:spPr>
            <a:xfrm>
              <a:off x="3491948" y="44964627"/>
              <a:ext cx="2696817" cy="4097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l-GR" sz="1400">
                  <a:latin typeface="Calibri"/>
                  <a:cs typeface="Calibri"/>
                </a:rPr>
                <a:t>ω</a:t>
              </a:r>
              <a:r>
                <a:rPr lang="en-US" sz="1400">
                  <a:latin typeface="Calibri"/>
                  <a:cs typeface="Calibri"/>
                </a:rPr>
                <a:t> </a:t>
              </a:r>
              <a14:m>
                <m:oMath xmlns:m="http://schemas.openxmlformats.org/officeDocument/2006/math">
                  <m:r>
                    <a:rPr lang="en-US" sz="140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400" i="1">
                          <a:latin typeface="Cambria Math"/>
                        </a:rPr>
                      </m:ctrlPr>
                    </m:fPr>
                    <m:num>
                      <m:r>
                        <a:rPr lang="en-US" sz="1400" b="0" i="1">
                          <a:latin typeface="Cambria Math"/>
                        </a:rPr>
                        <m:t>1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1400" i="1">
                              <a:latin typeface="Cambria Math"/>
                            </a:rPr>
                          </m:ctrlPr>
                        </m:radPr>
                        <m:deg/>
                        <m:e>
                          <m:r>
                            <a:rPr lang="en-US" sz="1400" b="0" i="1">
                              <a:latin typeface="Cambria Math"/>
                            </a:rPr>
                            <m:t>𝐿𝐶</m:t>
                          </m:r>
                        </m:e>
                      </m:rad>
                    </m:den>
                  </m:f>
                </m:oMath>
              </a14:m>
              <a:r>
                <a:rPr lang="en-US" sz="1400"/>
                <a:t> = 44.72 k rad/s and our </a:t>
              </a:r>
            </a:p>
          </xdr:txBody>
        </xdr:sp>
      </mc:Choice>
      <mc:Fallback>
        <xdr:sp macro="" textlink="">
          <xdr:nvSpPr>
            <xdr:cNvPr id="49" name="TextBox 48"/>
            <xdr:cNvSpPr txBox="1"/>
          </xdr:nvSpPr>
          <xdr:spPr>
            <a:xfrm>
              <a:off x="3491948" y="44964627"/>
              <a:ext cx="2696817" cy="4097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l-GR" sz="1400">
                  <a:latin typeface="Calibri"/>
                  <a:cs typeface="Calibri"/>
                </a:rPr>
                <a:t>ω</a:t>
              </a:r>
              <a:r>
                <a:rPr lang="en-US" sz="1400">
                  <a:latin typeface="Calibri"/>
                  <a:cs typeface="Calibri"/>
                </a:rPr>
                <a:t> </a:t>
              </a:r>
              <a:r>
                <a:rPr lang="en-US" sz="1400" i="0">
                  <a:latin typeface="Cambria Math"/>
                </a:rPr>
                <a:t>=</a:t>
              </a:r>
              <a:r>
                <a:rPr lang="en-US" sz="1400" b="0" i="0">
                  <a:latin typeface="Cambria Math"/>
                </a:rPr>
                <a:t>1/√𝐿𝐶</a:t>
              </a:r>
              <a:r>
                <a:rPr lang="en-US" sz="1400"/>
                <a:t> = 44.72 k rad/s and our </a:t>
              </a:r>
            </a:p>
          </xdr:txBody>
        </xdr:sp>
      </mc:Fallback>
    </mc:AlternateContent>
    <xdr:clientData/>
  </xdr:oneCellAnchor>
  <xdr:twoCellAnchor>
    <xdr:from>
      <xdr:col>1</xdr:col>
      <xdr:colOff>304798</xdr:colOff>
      <xdr:row>194</xdr:row>
      <xdr:rowOff>125898</xdr:rowOff>
    </xdr:from>
    <xdr:to>
      <xdr:col>7</xdr:col>
      <xdr:colOff>192154</xdr:colOff>
      <xdr:row>204</xdr:row>
      <xdr:rowOff>155716</xdr:rowOff>
    </xdr:to>
    <xdr:graphicFrame macro="">
      <xdr:nvGraphicFramePr>
        <xdr:cNvPr id="50" name="Chart 49" title="I VS f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198784</xdr:colOff>
      <xdr:row>193</xdr:row>
      <xdr:rowOff>72887</xdr:rowOff>
    </xdr:from>
    <xdr:to>
      <xdr:col>4</xdr:col>
      <xdr:colOff>649358</xdr:colOff>
      <xdr:row>195</xdr:row>
      <xdr:rowOff>185530</xdr:rowOff>
    </xdr:to>
    <xdr:sp macro="" textlink="">
      <xdr:nvSpPr>
        <xdr:cNvPr id="51" name="TextBox 50"/>
        <xdr:cNvSpPr txBox="1"/>
      </xdr:nvSpPr>
      <xdr:spPr>
        <a:xfrm>
          <a:off x="2027584" y="46992209"/>
          <a:ext cx="1060174" cy="576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/>
            <a:t>I VS f</a:t>
          </a:r>
        </a:p>
      </xdr:txBody>
    </xdr:sp>
    <xdr:clientData/>
  </xdr:twoCellAnchor>
  <xdr:twoCellAnchor>
    <xdr:from>
      <xdr:col>5</xdr:col>
      <xdr:colOff>636105</xdr:colOff>
      <xdr:row>202</xdr:row>
      <xdr:rowOff>172278</xdr:rowOff>
    </xdr:from>
    <xdr:to>
      <xdr:col>6</xdr:col>
      <xdr:colOff>530087</xdr:colOff>
      <xdr:row>203</xdr:row>
      <xdr:rowOff>205409</xdr:rowOff>
    </xdr:to>
    <xdr:sp macro="" textlink="">
      <xdr:nvSpPr>
        <xdr:cNvPr id="52" name="TextBox 51"/>
        <xdr:cNvSpPr txBox="1"/>
      </xdr:nvSpPr>
      <xdr:spPr>
        <a:xfrm>
          <a:off x="3783496" y="48946904"/>
          <a:ext cx="616226" cy="265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</a:t>
          </a:r>
          <a:r>
            <a:rPr lang="en-US" sz="1100" baseline="0"/>
            <a:t> (kHz)</a:t>
          </a:r>
          <a:endParaRPr lang="en-US" sz="1100"/>
        </a:p>
      </xdr:txBody>
    </xdr:sp>
    <xdr:clientData/>
  </xdr:twoCellAnchor>
  <xdr:twoCellAnchor>
    <xdr:from>
      <xdr:col>1</xdr:col>
      <xdr:colOff>450574</xdr:colOff>
      <xdr:row>193</xdr:row>
      <xdr:rowOff>178904</xdr:rowOff>
    </xdr:from>
    <xdr:to>
      <xdr:col>2</xdr:col>
      <xdr:colOff>457200</xdr:colOff>
      <xdr:row>194</xdr:row>
      <xdr:rowOff>212035</xdr:rowOff>
    </xdr:to>
    <xdr:sp macro="" textlink="">
      <xdr:nvSpPr>
        <xdr:cNvPr id="53" name="TextBox 52"/>
        <xdr:cNvSpPr txBox="1"/>
      </xdr:nvSpPr>
      <xdr:spPr>
        <a:xfrm>
          <a:off x="1060174" y="46866313"/>
          <a:ext cx="616226" cy="265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 (mA)</a:t>
          </a:r>
        </a:p>
      </xdr:txBody>
    </xdr:sp>
    <xdr:clientData/>
  </xdr:twoCellAnchor>
  <xdr:twoCellAnchor editAs="oneCell">
    <xdr:from>
      <xdr:col>2</xdr:col>
      <xdr:colOff>298174</xdr:colOff>
      <xdr:row>104</xdr:row>
      <xdr:rowOff>151042</xdr:rowOff>
    </xdr:from>
    <xdr:to>
      <xdr:col>6</xdr:col>
      <xdr:colOff>125896</xdr:colOff>
      <xdr:row>111</xdr:row>
      <xdr:rowOff>173534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374" y="27450520"/>
          <a:ext cx="2478157" cy="1645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0"/>
  <sheetViews>
    <sheetView tabSelected="1" zoomScale="115" zoomScaleNormal="115" workbookViewId="0"/>
  </sheetViews>
  <sheetFormatPr defaultColWidth="8.88671875" defaultRowHeight="18" x14ac:dyDescent="0.35"/>
  <cols>
    <col min="1" max="2" width="8.88671875" style="1"/>
    <col min="3" max="3" width="8.88671875" style="1" customWidth="1"/>
    <col min="4" max="4" width="8.88671875" style="1"/>
    <col min="5" max="5" width="10.33203125" style="1" bestFit="1" customWidth="1"/>
    <col min="6" max="6" width="10.5546875" style="1" bestFit="1" customWidth="1"/>
    <col min="7" max="7" width="8.88671875" style="1"/>
    <col min="8" max="8" width="8.33203125" style="1" customWidth="1"/>
    <col min="9" max="16384" width="8.88671875" style="1"/>
  </cols>
  <sheetData>
    <row r="1" spans="1:10" ht="28.8" x14ac:dyDescent="0.55000000000000004">
      <c r="A1" s="4"/>
      <c r="B1" s="4"/>
      <c r="C1" s="4"/>
      <c r="D1" s="4"/>
      <c r="E1" s="4"/>
      <c r="F1" s="4"/>
      <c r="G1" s="4"/>
      <c r="I1" s="4"/>
      <c r="J1" s="4"/>
    </row>
    <row r="2" spans="1:10" ht="28.8" x14ac:dyDescent="0.55000000000000004">
      <c r="A2" s="4"/>
      <c r="B2" s="4"/>
      <c r="C2" s="4"/>
      <c r="D2" s="4"/>
      <c r="E2" s="4"/>
      <c r="F2" s="4"/>
      <c r="G2" s="4"/>
      <c r="I2" s="4"/>
      <c r="J2" s="4"/>
    </row>
    <row r="3" spans="1:10" ht="28.8" x14ac:dyDescent="0.55000000000000004">
      <c r="A3" s="4"/>
      <c r="B3" s="4"/>
      <c r="C3" s="4"/>
      <c r="D3" s="4"/>
      <c r="E3" s="4"/>
      <c r="F3" s="4"/>
      <c r="G3" s="4"/>
      <c r="I3" s="4"/>
      <c r="J3" s="4"/>
    </row>
    <row r="4" spans="1:10" ht="28.8" x14ac:dyDescent="0.55000000000000004">
      <c r="A4" s="4"/>
      <c r="B4" s="4"/>
      <c r="C4" s="4"/>
      <c r="D4" s="4"/>
      <c r="E4" s="4"/>
      <c r="F4" s="4"/>
      <c r="G4" s="4"/>
      <c r="I4" s="4"/>
      <c r="J4" s="4"/>
    </row>
    <row r="5" spans="1:10" ht="28.8" x14ac:dyDescent="0.55000000000000004">
      <c r="A5" s="4"/>
      <c r="B5" s="4"/>
      <c r="C5" s="4"/>
      <c r="D5" s="4"/>
      <c r="E5" s="4"/>
      <c r="F5" s="4"/>
      <c r="G5" s="4"/>
      <c r="I5" s="4"/>
      <c r="J5" s="4"/>
    </row>
    <row r="6" spans="1:10" ht="28.8" x14ac:dyDescent="0.55000000000000004">
      <c r="A6" s="4"/>
      <c r="B6" s="3"/>
      <c r="C6" s="3"/>
      <c r="D6" s="4"/>
      <c r="E6" s="4"/>
      <c r="F6" s="3"/>
      <c r="G6" s="3"/>
      <c r="H6" s="2"/>
      <c r="I6" s="3"/>
      <c r="J6" s="3"/>
    </row>
    <row r="7" spans="1:10" ht="28.8" x14ac:dyDescent="0.55000000000000004">
      <c r="A7" s="17" t="s">
        <v>0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ht="28.8" x14ac:dyDescent="0.55000000000000004">
      <c r="A8" s="18" t="s">
        <v>1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ht="22.95" customHeight="1" x14ac:dyDescent="0.55000000000000004">
      <c r="A9" s="4"/>
      <c r="B9" s="4"/>
      <c r="C9" s="4"/>
      <c r="D9" s="3"/>
      <c r="E9" s="4"/>
      <c r="F9" s="4"/>
      <c r="G9" s="4"/>
      <c r="I9" s="4"/>
      <c r="J9" s="4"/>
    </row>
    <row r="10" spans="1:10" ht="24" customHeight="1" x14ac:dyDescent="0.35"/>
    <row r="13" spans="1:10" ht="28.8" x14ac:dyDescent="0.55000000000000004">
      <c r="A13" s="18" t="s">
        <v>12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28.8" x14ac:dyDescent="0.55000000000000004">
      <c r="A14" s="18" t="s">
        <v>13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 x14ac:dyDescent="0.35">
      <c r="A15" s="5"/>
      <c r="B15" s="5"/>
      <c r="C15" s="5"/>
      <c r="D15" s="5"/>
      <c r="E15" s="5"/>
      <c r="F15" s="5"/>
      <c r="G15" s="5"/>
      <c r="H15" s="5"/>
      <c r="I15" s="5"/>
      <c r="J15" s="6"/>
    </row>
    <row r="16" spans="1:10" ht="28.8" x14ac:dyDescent="0.55000000000000004">
      <c r="A16" s="4"/>
      <c r="B16" s="4"/>
      <c r="C16" s="4"/>
      <c r="D16" s="4"/>
      <c r="E16" s="4"/>
      <c r="F16" s="4"/>
      <c r="G16" s="4"/>
      <c r="I16" s="4"/>
      <c r="J16" s="10"/>
    </row>
    <row r="17" spans="1:10" ht="28.8" x14ac:dyDescent="0.55000000000000004">
      <c r="A17" s="4"/>
      <c r="B17" s="4"/>
      <c r="C17" s="4"/>
      <c r="D17" s="4"/>
      <c r="E17" s="4"/>
      <c r="F17" s="4"/>
      <c r="G17" s="4"/>
      <c r="I17" s="4"/>
      <c r="J17" s="4"/>
    </row>
    <row r="18" spans="1:10" ht="28.8" x14ac:dyDescent="0.55000000000000004">
      <c r="A18" s="4"/>
      <c r="B18" s="4"/>
      <c r="C18" s="4"/>
      <c r="D18" s="4"/>
      <c r="E18" s="4"/>
      <c r="F18" s="4"/>
      <c r="G18" s="4"/>
      <c r="I18" s="4"/>
      <c r="J18" s="4"/>
    </row>
    <row r="19" spans="1:10" ht="28.8" x14ac:dyDescent="0.55000000000000004">
      <c r="A19" s="4" t="s">
        <v>2</v>
      </c>
      <c r="C19" s="4"/>
      <c r="D19" s="4"/>
      <c r="E19" s="4"/>
      <c r="F19" s="4"/>
      <c r="G19" s="4"/>
      <c r="H19" s="1" t="s">
        <v>4</v>
      </c>
      <c r="I19" s="4"/>
      <c r="J19" s="4"/>
    </row>
    <row r="20" spans="1:10" ht="28.8" x14ac:dyDescent="0.55000000000000004">
      <c r="A20" s="4"/>
      <c r="B20" s="4"/>
      <c r="C20" s="4"/>
      <c r="D20" s="4"/>
      <c r="E20" s="4"/>
      <c r="F20" s="4"/>
      <c r="G20" s="4"/>
      <c r="I20" s="4"/>
      <c r="J20" s="4"/>
    </row>
    <row r="21" spans="1:10" ht="28.8" x14ac:dyDescent="0.55000000000000004">
      <c r="A21" s="4" t="s">
        <v>8</v>
      </c>
      <c r="B21" s="4"/>
      <c r="C21" s="4"/>
      <c r="D21" s="4"/>
      <c r="E21" s="4"/>
      <c r="F21" s="4"/>
      <c r="G21" s="4"/>
      <c r="H21" s="1" t="s">
        <v>9</v>
      </c>
      <c r="I21" s="4"/>
      <c r="J21" s="4"/>
    </row>
    <row r="22" spans="1:10" ht="28.8" x14ac:dyDescent="0.55000000000000004">
      <c r="B22" s="4"/>
      <c r="C22" s="4"/>
      <c r="D22" s="4"/>
      <c r="E22" s="4"/>
      <c r="F22" s="4"/>
      <c r="G22" s="4"/>
      <c r="I22" s="4"/>
      <c r="J22" s="4"/>
    </row>
    <row r="23" spans="1:10" ht="28.8" x14ac:dyDescent="0.55000000000000004">
      <c r="A23" s="4" t="s">
        <v>3</v>
      </c>
      <c r="B23" s="4"/>
      <c r="C23" s="4"/>
      <c r="D23" s="4"/>
      <c r="E23" s="4"/>
      <c r="F23" s="4"/>
      <c r="G23" s="4"/>
      <c r="I23" s="4"/>
      <c r="J23" s="4"/>
    </row>
    <row r="24" spans="1:10" ht="28.8" x14ac:dyDescent="0.55000000000000004">
      <c r="C24" s="4"/>
      <c r="D24" s="4"/>
      <c r="E24" s="4"/>
      <c r="F24" s="4"/>
      <c r="G24" s="4"/>
      <c r="I24" s="4"/>
      <c r="J24" s="4"/>
    </row>
    <row r="25" spans="1:10" ht="28.8" x14ac:dyDescent="0.55000000000000004">
      <c r="A25" s="4" t="s">
        <v>76</v>
      </c>
      <c r="C25" s="4"/>
      <c r="D25" s="4"/>
      <c r="E25" s="4"/>
      <c r="F25" s="4"/>
      <c r="G25" s="4"/>
      <c r="I25" s="4"/>
      <c r="J25" s="4"/>
    </row>
    <row r="26" spans="1:10" ht="28.8" x14ac:dyDescent="0.55000000000000004">
      <c r="A26" s="4"/>
      <c r="C26" s="4"/>
      <c r="D26" s="4"/>
      <c r="E26" s="4"/>
      <c r="F26" s="4"/>
      <c r="G26" s="4"/>
      <c r="I26" s="4"/>
      <c r="J26" s="4"/>
    </row>
    <row r="27" spans="1:10" ht="13.95" customHeight="1" x14ac:dyDescent="0.55000000000000004">
      <c r="A27" s="4"/>
      <c r="C27" s="4"/>
      <c r="D27" s="4"/>
      <c r="E27" s="4"/>
      <c r="F27" s="4"/>
      <c r="G27" s="4"/>
      <c r="I27" s="4"/>
      <c r="J27" s="4"/>
    </row>
    <row r="28" spans="1:10" ht="23.4" x14ac:dyDescent="0.45">
      <c r="A28" s="19" t="s">
        <v>12</v>
      </c>
      <c r="B28" s="19"/>
      <c r="C28" s="19"/>
      <c r="D28" s="19"/>
      <c r="E28" s="19"/>
      <c r="F28" s="19"/>
      <c r="G28" s="19"/>
      <c r="H28" s="19"/>
      <c r="I28" s="19"/>
      <c r="J28" s="2"/>
    </row>
    <row r="29" spans="1:10" ht="23.4" x14ac:dyDescent="0.45">
      <c r="A29" s="16" t="s">
        <v>13</v>
      </c>
      <c r="B29" s="16"/>
      <c r="C29" s="16"/>
      <c r="D29" s="16"/>
      <c r="E29" s="16"/>
      <c r="F29" s="16"/>
      <c r="G29" s="16"/>
      <c r="H29" s="16"/>
      <c r="I29" s="16"/>
      <c r="J29" s="2"/>
    </row>
    <row r="31" spans="1:10" x14ac:dyDescent="0.35">
      <c r="A31" s="9" t="s">
        <v>5</v>
      </c>
    </row>
    <row r="32" spans="1:10" x14ac:dyDescent="0.35">
      <c r="B32" s="1" t="s">
        <v>65</v>
      </c>
    </row>
    <row r="33" spans="1:9" x14ac:dyDescent="0.35">
      <c r="B33" s="1" t="s">
        <v>66</v>
      </c>
    </row>
    <row r="35" spans="1:9" x14ac:dyDescent="0.35">
      <c r="B35" s="9" t="s">
        <v>67</v>
      </c>
    </row>
    <row r="36" spans="1:9" x14ac:dyDescent="0.35">
      <c r="B36" s="1" t="s">
        <v>68</v>
      </c>
    </row>
    <row r="38" spans="1:9" x14ac:dyDescent="0.35">
      <c r="B38" s="9" t="s">
        <v>64</v>
      </c>
    </row>
    <row r="39" spans="1:9" x14ac:dyDescent="0.35">
      <c r="B39" s="9"/>
      <c r="D39" s="15" t="s">
        <v>24</v>
      </c>
      <c r="E39" s="15"/>
      <c r="F39" s="15"/>
      <c r="G39" s="15" t="s">
        <v>25</v>
      </c>
      <c r="H39" s="15"/>
      <c r="I39" s="15"/>
    </row>
    <row r="40" spans="1:9" ht="20.399999999999999" x14ac:dyDescent="0.45">
      <c r="B40" s="9"/>
      <c r="D40" s="13" t="s">
        <v>19</v>
      </c>
      <c r="G40" s="13" t="s">
        <v>22</v>
      </c>
    </row>
    <row r="41" spans="1:9" ht="21" x14ac:dyDescent="0.45">
      <c r="B41" s="9"/>
      <c r="D41" s="13" t="s">
        <v>69</v>
      </c>
      <c r="G41" s="13" t="s">
        <v>69</v>
      </c>
    </row>
    <row r="42" spans="1:9" ht="19.8" x14ac:dyDescent="0.35">
      <c r="B42" s="9"/>
      <c r="D42" s="13" t="s">
        <v>31</v>
      </c>
      <c r="G42" s="13" t="s">
        <v>33</v>
      </c>
    </row>
    <row r="43" spans="1:9" x14ac:dyDescent="0.35">
      <c r="B43" s="9"/>
      <c r="D43" s="36" t="s">
        <v>70</v>
      </c>
      <c r="G43" s="36" t="s">
        <v>71</v>
      </c>
    </row>
    <row r="45" spans="1:9" x14ac:dyDescent="0.35">
      <c r="A45" s="9" t="s">
        <v>6</v>
      </c>
    </row>
    <row r="46" spans="1:9" x14ac:dyDescent="0.35">
      <c r="B46" s="1" t="s">
        <v>57</v>
      </c>
      <c r="D46" s="13"/>
      <c r="E46" s="13"/>
    </row>
    <row r="47" spans="1:9" x14ac:dyDescent="0.35">
      <c r="D47" s="13"/>
      <c r="E47" s="13"/>
      <c r="F47" s="1" t="s">
        <v>36</v>
      </c>
      <c r="H47" s="1" t="s">
        <v>41</v>
      </c>
    </row>
    <row r="48" spans="1:9" x14ac:dyDescent="0.35">
      <c r="F48" s="1" t="s">
        <v>38</v>
      </c>
      <c r="H48" s="1" t="s">
        <v>40</v>
      </c>
    </row>
    <row r="49" spans="2:6" x14ac:dyDescent="0.35">
      <c r="F49" s="1" t="s">
        <v>37</v>
      </c>
    </row>
    <row r="50" spans="2:6" x14ac:dyDescent="0.35">
      <c r="F50" s="7" t="s">
        <v>39</v>
      </c>
    </row>
    <row r="51" spans="2:6" ht="20.399999999999999" x14ac:dyDescent="0.45">
      <c r="B51" s="1" t="s">
        <v>56</v>
      </c>
    </row>
    <row r="54" spans="2:6" x14ac:dyDescent="0.35">
      <c r="D54" s="1" t="s">
        <v>45</v>
      </c>
    </row>
    <row r="55" spans="2:6" x14ac:dyDescent="0.35">
      <c r="D55" s="1" t="s">
        <v>44</v>
      </c>
    </row>
    <row r="56" spans="2:6" x14ac:dyDescent="0.35">
      <c r="B56" s="1" t="s">
        <v>55</v>
      </c>
    </row>
    <row r="57" spans="2:6" x14ac:dyDescent="0.35">
      <c r="B57" s="1" t="s">
        <v>46</v>
      </c>
    </row>
    <row r="58" spans="2:6" ht="20.399999999999999" x14ac:dyDescent="0.45">
      <c r="B58" s="1" t="s">
        <v>47</v>
      </c>
    </row>
    <row r="69" spans="2:5" x14ac:dyDescent="0.35">
      <c r="B69" s="1" t="s">
        <v>54</v>
      </c>
      <c r="E69" s="1" t="s">
        <v>49</v>
      </c>
    </row>
    <row r="70" spans="2:5" x14ac:dyDescent="0.35">
      <c r="B70" s="1" t="s">
        <v>50</v>
      </c>
    </row>
    <row r="71" spans="2:5" x14ac:dyDescent="0.35">
      <c r="B71" s="1" t="s">
        <v>51</v>
      </c>
    </row>
    <row r="72" spans="2:5" x14ac:dyDescent="0.35">
      <c r="B72" s="1" t="s">
        <v>53</v>
      </c>
    </row>
    <row r="73" spans="2:5" x14ac:dyDescent="0.35">
      <c r="B73" s="1" t="s">
        <v>52</v>
      </c>
    </row>
    <row r="75" spans="2:5" x14ac:dyDescent="0.35">
      <c r="B75" s="1" t="s">
        <v>48</v>
      </c>
    </row>
    <row r="77" spans="2:5" x14ac:dyDescent="0.35">
      <c r="B77" s="1" t="s">
        <v>58</v>
      </c>
    </row>
    <row r="78" spans="2:5" x14ac:dyDescent="0.35">
      <c r="B78" s="1" t="s">
        <v>59</v>
      </c>
    </row>
    <row r="89" spans="1:2" x14ac:dyDescent="0.35">
      <c r="B89" s="1" t="s">
        <v>60</v>
      </c>
    </row>
    <row r="90" spans="1:2" x14ac:dyDescent="0.35">
      <c r="B90" s="1" t="s">
        <v>61</v>
      </c>
    </row>
    <row r="91" spans="1:2" ht="20.399999999999999" x14ac:dyDescent="0.45">
      <c r="B91" s="1" t="s">
        <v>62</v>
      </c>
    </row>
    <row r="93" spans="1:2" x14ac:dyDescent="0.35">
      <c r="B93" s="1" t="s">
        <v>63</v>
      </c>
    </row>
    <row r="95" spans="1:2" x14ac:dyDescent="0.35">
      <c r="A95" s="9" t="s">
        <v>7</v>
      </c>
    </row>
    <row r="96" spans="1:2" x14ac:dyDescent="0.35">
      <c r="B96" s="1" t="s">
        <v>79</v>
      </c>
    </row>
    <row r="97" spans="1:2" ht="21" x14ac:dyDescent="0.4">
      <c r="A97" s="9"/>
      <c r="B97" s="1" t="s">
        <v>81</v>
      </c>
    </row>
    <row r="98" spans="1:2" x14ac:dyDescent="0.35">
      <c r="A98" s="9"/>
      <c r="B98" s="1" t="s">
        <v>80</v>
      </c>
    </row>
    <row r="99" spans="1:2" x14ac:dyDescent="0.35">
      <c r="A99" s="9"/>
      <c r="B99" s="1" t="s">
        <v>82</v>
      </c>
    </row>
    <row r="100" spans="1:2" x14ac:dyDescent="0.35">
      <c r="A100" s="9"/>
      <c r="B100" s="1" t="s">
        <v>80</v>
      </c>
    </row>
    <row r="101" spans="1:2" x14ac:dyDescent="0.35">
      <c r="A101" s="9"/>
      <c r="B101" s="1" t="s">
        <v>83</v>
      </c>
    </row>
    <row r="102" spans="1:2" x14ac:dyDescent="0.35">
      <c r="A102" s="9"/>
    </row>
    <row r="103" spans="1:2" x14ac:dyDescent="0.35">
      <c r="A103" s="9"/>
      <c r="B103" s="1" t="s">
        <v>84</v>
      </c>
    </row>
    <row r="104" spans="1:2" x14ac:dyDescent="0.35">
      <c r="A104" s="9"/>
      <c r="B104" s="1" t="s">
        <v>85</v>
      </c>
    </row>
    <row r="105" spans="1:2" x14ac:dyDescent="0.35">
      <c r="A105" s="9"/>
    </row>
    <row r="106" spans="1:2" x14ac:dyDescent="0.35">
      <c r="A106" s="9"/>
    </row>
    <row r="107" spans="1:2" x14ac:dyDescent="0.35">
      <c r="A107" s="9"/>
    </row>
    <row r="108" spans="1:2" x14ac:dyDescent="0.35">
      <c r="A108" s="9"/>
    </row>
    <row r="109" spans="1:2" x14ac:dyDescent="0.35">
      <c r="A109" s="9"/>
    </row>
    <row r="110" spans="1:2" x14ac:dyDescent="0.35">
      <c r="A110" s="9"/>
    </row>
    <row r="111" spans="1:2" x14ac:dyDescent="0.35">
      <c r="A111" s="9"/>
    </row>
    <row r="112" spans="1:2" x14ac:dyDescent="0.35">
      <c r="A112" s="9"/>
    </row>
    <row r="113" spans="1:7" x14ac:dyDescent="0.35">
      <c r="A113" s="9"/>
    </row>
    <row r="114" spans="1:7" x14ac:dyDescent="0.35">
      <c r="A114" s="9" t="s">
        <v>11</v>
      </c>
    </row>
    <row r="115" spans="1:7" ht="18.600000000000001" thickBot="1" x14ac:dyDescent="0.4">
      <c r="A115" s="9"/>
    </row>
    <row r="116" spans="1:7" ht="19.2" thickTop="1" thickBot="1" x14ac:dyDescent="0.4">
      <c r="B116" s="25" t="s">
        <v>16</v>
      </c>
      <c r="C116" s="26"/>
      <c r="D116" s="26"/>
      <c r="E116" s="25" t="s">
        <v>17</v>
      </c>
      <c r="F116" s="26"/>
      <c r="G116" s="27"/>
    </row>
    <row r="117" spans="1:7" ht="21" thickTop="1" x14ac:dyDescent="0.45">
      <c r="B117" s="24" t="s">
        <v>14</v>
      </c>
      <c r="C117" s="22" t="s">
        <v>15</v>
      </c>
      <c r="D117" s="23" t="s">
        <v>18</v>
      </c>
      <c r="E117" s="24" t="s">
        <v>14</v>
      </c>
      <c r="F117" s="22" t="s">
        <v>15</v>
      </c>
      <c r="G117" s="28" t="s">
        <v>18</v>
      </c>
    </row>
    <row r="118" spans="1:7" x14ac:dyDescent="0.35">
      <c r="B118" s="21">
        <v>0.2</v>
      </c>
      <c r="C118" s="14">
        <v>1.52</v>
      </c>
      <c r="D118" s="20">
        <f>2*3.14*B118</f>
        <v>1.2560000000000002</v>
      </c>
      <c r="E118" s="21">
        <v>0.2</v>
      </c>
      <c r="F118" s="14">
        <v>2.92</v>
      </c>
      <c r="G118" s="29">
        <f>2*3.14*E118</f>
        <v>1.2560000000000002</v>
      </c>
    </row>
    <row r="119" spans="1:7" x14ac:dyDescent="0.35">
      <c r="B119" s="21">
        <v>0.3</v>
      </c>
      <c r="C119" s="14">
        <v>2.2200000000000002</v>
      </c>
      <c r="D119" s="20">
        <f t="shared" ref="D119:D134" si="0">2*3.14*B119</f>
        <v>1.8839999999999999</v>
      </c>
      <c r="E119" s="21">
        <v>0.3</v>
      </c>
      <c r="F119" s="14">
        <v>4.24</v>
      </c>
      <c r="G119" s="29">
        <f t="shared" ref="G119:G134" si="1">2*3.14*E119</f>
        <v>1.8839999999999999</v>
      </c>
    </row>
    <row r="120" spans="1:7" x14ac:dyDescent="0.35">
      <c r="B120" s="21">
        <v>0.6</v>
      </c>
      <c r="C120" s="14">
        <v>4.24</v>
      </c>
      <c r="D120" s="20">
        <f t="shared" si="0"/>
        <v>3.7679999999999998</v>
      </c>
      <c r="E120" s="21">
        <v>0.6</v>
      </c>
      <c r="F120" s="14">
        <v>7.2</v>
      </c>
      <c r="G120" s="29">
        <f t="shared" si="1"/>
        <v>3.7679999999999998</v>
      </c>
    </row>
    <row r="121" spans="1:7" x14ac:dyDescent="0.35">
      <c r="B121" s="21">
        <v>1</v>
      </c>
      <c r="C121" s="14">
        <v>6.32</v>
      </c>
      <c r="D121" s="20">
        <f t="shared" si="0"/>
        <v>6.28</v>
      </c>
      <c r="E121" s="21">
        <v>1</v>
      </c>
      <c r="F121" s="14">
        <v>9.1999999999999993</v>
      </c>
      <c r="G121" s="29">
        <f t="shared" si="1"/>
        <v>6.28</v>
      </c>
    </row>
    <row r="122" spans="1:7" x14ac:dyDescent="0.35">
      <c r="B122" s="21">
        <v>2</v>
      </c>
      <c r="C122" s="14">
        <v>9.1999999999999993</v>
      </c>
      <c r="D122" s="20">
        <f t="shared" si="0"/>
        <v>12.56</v>
      </c>
      <c r="E122" s="21">
        <v>2</v>
      </c>
      <c r="F122" s="14">
        <v>10.8</v>
      </c>
      <c r="G122" s="29">
        <f t="shared" si="1"/>
        <v>12.56</v>
      </c>
    </row>
    <row r="123" spans="1:7" x14ac:dyDescent="0.35">
      <c r="B123" s="21">
        <v>4</v>
      </c>
      <c r="C123" s="14">
        <v>10.6</v>
      </c>
      <c r="D123" s="20">
        <f t="shared" si="0"/>
        <v>25.12</v>
      </c>
      <c r="E123" s="21">
        <v>4</v>
      </c>
      <c r="F123" s="14">
        <v>11.4</v>
      </c>
      <c r="G123" s="29">
        <f t="shared" si="1"/>
        <v>25.12</v>
      </c>
    </row>
    <row r="124" spans="1:7" x14ac:dyDescent="0.35">
      <c r="B124" s="21">
        <v>6</v>
      </c>
      <c r="C124" s="14">
        <v>11.1</v>
      </c>
      <c r="D124" s="20">
        <f t="shared" si="0"/>
        <v>37.68</v>
      </c>
      <c r="E124" s="21">
        <v>6</v>
      </c>
      <c r="F124" s="14">
        <v>11.6</v>
      </c>
      <c r="G124" s="29">
        <f t="shared" si="1"/>
        <v>37.68</v>
      </c>
    </row>
    <row r="125" spans="1:7" x14ac:dyDescent="0.35">
      <c r="B125" s="21">
        <v>6.5</v>
      </c>
      <c r="C125" s="14">
        <v>11.1</v>
      </c>
      <c r="D125" s="20">
        <f t="shared" si="0"/>
        <v>40.82</v>
      </c>
      <c r="E125" s="21">
        <v>6.5</v>
      </c>
      <c r="F125" s="14">
        <v>11.6</v>
      </c>
      <c r="G125" s="29">
        <f t="shared" si="1"/>
        <v>40.82</v>
      </c>
    </row>
    <row r="126" spans="1:7" x14ac:dyDescent="0.35">
      <c r="B126" s="21">
        <v>7</v>
      </c>
      <c r="C126" s="14">
        <v>11.4</v>
      </c>
      <c r="D126" s="20">
        <f t="shared" si="0"/>
        <v>43.96</v>
      </c>
      <c r="E126" s="21">
        <v>7</v>
      </c>
      <c r="F126" s="14">
        <v>11.8</v>
      </c>
      <c r="G126" s="29">
        <f t="shared" si="1"/>
        <v>43.96</v>
      </c>
    </row>
    <row r="127" spans="1:7" x14ac:dyDescent="0.35">
      <c r="B127" s="21">
        <v>7.5</v>
      </c>
      <c r="C127" s="14">
        <v>11.4</v>
      </c>
      <c r="D127" s="20">
        <f t="shared" si="0"/>
        <v>47.1</v>
      </c>
      <c r="E127" s="21">
        <v>7.5</v>
      </c>
      <c r="F127" s="14">
        <v>11.8</v>
      </c>
      <c r="G127" s="29">
        <f t="shared" si="1"/>
        <v>47.1</v>
      </c>
    </row>
    <row r="128" spans="1:7" x14ac:dyDescent="0.35">
      <c r="B128" s="21">
        <v>8</v>
      </c>
      <c r="C128" s="14">
        <v>11.4</v>
      </c>
      <c r="D128" s="20">
        <f t="shared" si="0"/>
        <v>50.24</v>
      </c>
      <c r="E128" s="21">
        <v>8</v>
      </c>
      <c r="F128" s="14">
        <v>11.8</v>
      </c>
      <c r="G128" s="29">
        <f t="shared" si="1"/>
        <v>50.24</v>
      </c>
    </row>
    <row r="129" spans="2:7" ht="18.600000000000001" customHeight="1" x14ac:dyDescent="0.35">
      <c r="B129" s="21">
        <v>10</v>
      </c>
      <c r="C129" s="14">
        <v>11.2</v>
      </c>
      <c r="D129" s="20">
        <f t="shared" si="0"/>
        <v>62.800000000000004</v>
      </c>
      <c r="E129" s="21">
        <v>10</v>
      </c>
      <c r="F129" s="14">
        <v>11.8</v>
      </c>
      <c r="G129" s="29">
        <f t="shared" si="1"/>
        <v>62.800000000000004</v>
      </c>
    </row>
    <row r="130" spans="2:7" ht="18.600000000000001" customHeight="1" x14ac:dyDescent="0.35">
      <c r="B130" s="21">
        <v>15</v>
      </c>
      <c r="C130" s="14">
        <v>11</v>
      </c>
      <c r="D130" s="20">
        <f t="shared" si="0"/>
        <v>94.2</v>
      </c>
      <c r="E130" s="21">
        <v>15</v>
      </c>
      <c r="F130" s="14">
        <v>11.6</v>
      </c>
      <c r="G130" s="29">
        <f t="shared" si="1"/>
        <v>94.2</v>
      </c>
    </row>
    <row r="131" spans="2:7" x14ac:dyDescent="0.35">
      <c r="B131" s="21">
        <v>20</v>
      </c>
      <c r="C131" s="14">
        <v>10.199999999999999</v>
      </c>
      <c r="D131" s="20">
        <f t="shared" si="0"/>
        <v>125.60000000000001</v>
      </c>
      <c r="E131" s="21">
        <v>20</v>
      </c>
      <c r="F131" s="14">
        <v>11.4</v>
      </c>
      <c r="G131" s="29">
        <f t="shared" si="1"/>
        <v>125.60000000000001</v>
      </c>
    </row>
    <row r="132" spans="2:7" x14ac:dyDescent="0.35">
      <c r="B132" s="21">
        <v>30</v>
      </c>
      <c r="C132" s="14">
        <v>9.1999999999999993</v>
      </c>
      <c r="D132" s="20">
        <f t="shared" si="0"/>
        <v>188.4</v>
      </c>
      <c r="E132" s="21">
        <v>30</v>
      </c>
      <c r="F132" s="14">
        <v>11.2</v>
      </c>
      <c r="G132" s="29">
        <f t="shared" si="1"/>
        <v>188.4</v>
      </c>
    </row>
    <row r="133" spans="2:7" x14ac:dyDescent="0.35">
      <c r="B133" s="21">
        <v>50</v>
      </c>
      <c r="C133" s="14">
        <v>7.2</v>
      </c>
      <c r="D133" s="20">
        <f t="shared" si="0"/>
        <v>314</v>
      </c>
      <c r="E133" s="21">
        <v>50</v>
      </c>
      <c r="F133" s="14">
        <v>10.4</v>
      </c>
      <c r="G133" s="29">
        <f t="shared" si="1"/>
        <v>314</v>
      </c>
    </row>
    <row r="134" spans="2:7" ht="18.600000000000001" thickBot="1" x14ac:dyDescent="0.4">
      <c r="B134" s="30">
        <v>80</v>
      </c>
      <c r="C134" s="31">
        <v>5.2</v>
      </c>
      <c r="D134" s="32">
        <f t="shared" si="0"/>
        <v>502.40000000000003</v>
      </c>
      <c r="E134" s="30">
        <v>80</v>
      </c>
      <c r="F134" s="31">
        <v>8.8000000000000007</v>
      </c>
      <c r="G134" s="32">
        <f t="shared" si="1"/>
        <v>502.40000000000003</v>
      </c>
    </row>
    <row r="135" spans="2:7" ht="18.600000000000001" thickTop="1" x14ac:dyDescent="0.35">
      <c r="B135" s="35"/>
    </row>
    <row r="137" spans="2:7" x14ac:dyDescent="0.35">
      <c r="B137" s="12"/>
      <c r="C137" s="12"/>
      <c r="D137" s="11"/>
      <c r="E137" s="11"/>
      <c r="F137" s="11"/>
    </row>
    <row r="138" spans="2:7" x14ac:dyDescent="0.35">
      <c r="B138" s="12"/>
      <c r="C138" s="12"/>
      <c r="D138" s="11"/>
      <c r="E138" s="11"/>
      <c r="F138" s="11"/>
    </row>
    <row r="139" spans="2:7" x14ac:dyDescent="0.35">
      <c r="B139" s="12"/>
      <c r="C139" s="12"/>
      <c r="D139" s="11"/>
      <c r="E139" s="11"/>
      <c r="F139" s="11"/>
    </row>
    <row r="140" spans="2:7" x14ac:dyDescent="0.35">
      <c r="B140" s="12"/>
      <c r="C140" s="12"/>
      <c r="D140" s="11"/>
      <c r="E140" s="11"/>
      <c r="F140" s="11"/>
    </row>
    <row r="141" spans="2:7" x14ac:dyDescent="0.35">
      <c r="B141" s="12"/>
      <c r="C141" s="12"/>
      <c r="D141" s="11"/>
      <c r="E141" s="11"/>
      <c r="F141" s="11"/>
    </row>
    <row r="142" spans="2:7" x14ac:dyDescent="0.35">
      <c r="B142" s="12"/>
      <c r="C142" s="12"/>
      <c r="D142" s="11"/>
      <c r="E142" s="11"/>
      <c r="F142" s="11"/>
    </row>
    <row r="143" spans="2:7" x14ac:dyDescent="0.35">
      <c r="B143" s="12"/>
      <c r="C143" s="12"/>
      <c r="D143" s="11"/>
      <c r="E143" s="11"/>
      <c r="F143" s="11"/>
    </row>
    <row r="144" spans="2:7" x14ac:dyDescent="0.35">
      <c r="B144" s="12"/>
      <c r="C144" s="12"/>
      <c r="D144" s="11"/>
      <c r="E144" s="11"/>
      <c r="F144" s="11"/>
    </row>
    <row r="145" spans="2:6" x14ac:dyDescent="0.35">
      <c r="B145" s="12"/>
      <c r="C145" s="12"/>
      <c r="D145" s="11"/>
      <c r="E145" s="11"/>
      <c r="F145" s="11"/>
    </row>
    <row r="146" spans="2:6" x14ac:dyDescent="0.35">
      <c r="B146" s="12"/>
      <c r="C146" s="12"/>
      <c r="D146" s="11"/>
      <c r="E146" s="11"/>
      <c r="F146" s="11"/>
    </row>
    <row r="147" spans="2:6" x14ac:dyDescent="0.35">
      <c r="B147" s="12"/>
      <c r="C147" s="12"/>
      <c r="D147" s="11"/>
      <c r="E147" s="11"/>
      <c r="F147" s="11"/>
    </row>
    <row r="162" spans="1:9" ht="24.6" x14ac:dyDescent="0.55000000000000004">
      <c r="B162" s="15" t="s">
        <v>42</v>
      </c>
      <c r="C162" s="15"/>
      <c r="D162" s="15"/>
      <c r="E162" s="15"/>
      <c r="F162" s="15"/>
      <c r="G162" s="15"/>
      <c r="H162" s="15"/>
      <c r="I162" s="15"/>
    </row>
    <row r="163" spans="1:9" x14ac:dyDescent="0.35">
      <c r="B163" s="15" t="s">
        <v>24</v>
      </c>
      <c r="C163" s="15"/>
      <c r="D163" s="15"/>
      <c r="E163" s="33"/>
      <c r="F163" s="15" t="s">
        <v>25</v>
      </c>
      <c r="G163" s="15"/>
      <c r="H163" s="15"/>
      <c r="I163" s="33"/>
    </row>
    <row r="164" spans="1:9" ht="20.399999999999999" x14ac:dyDescent="0.45">
      <c r="B164" s="13" t="s">
        <v>20</v>
      </c>
      <c r="D164" s="13"/>
      <c r="F164" s="13" t="s">
        <v>21</v>
      </c>
    </row>
    <row r="165" spans="1:9" ht="20.399999999999999" x14ac:dyDescent="0.45">
      <c r="B165" s="13" t="s">
        <v>19</v>
      </c>
      <c r="D165" s="13"/>
      <c r="F165" s="13" t="s">
        <v>22</v>
      </c>
    </row>
    <row r="166" spans="1:9" ht="21" x14ac:dyDescent="0.45">
      <c r="B166" s="13" t="s">
        <v>23</v>
      </c>
      <c r="D166" s="13"/>
      <c r="F166" s="13" t="s">
        <v>23</v>
      </c>
    </row>
    <row r="167" spans="1:9" x14ac:dyDescent="0.35">
      <c r="A167" s="13"/>
      <c r="B167" s="13"/>
      <c r="C167" s="13"/>
      <c r="D167" s="13"/>
      <c r="E167" s="13"/>
      <c r="F167" s="13"/>
      <c r="G167" s="13"/>
    </row>
    <row r="168" spans="1:9" x14ac:dyDescent="0.35">
      <c r="A168" s="13"/>
      <c r="B168" s="15" t="s">
        <v>43</v>
      </c>
      <c r="C168" s="15"/>
      <c r="D168" s="15"/>
      <c r="E168" s="15"/>
      <c r="F168" s="15"/>
      <c r="G168" s="15"/>
      <c r="H168" s="15"/>
      <c r="I168" s="15"/>
    </row>
    <row r="169" spans="1:9" x14ac:dyDescent="0.35">
      <c r="A169" s="13"/>
      <c r="B169" s="15" t="s">
        <v>24</v>
      </c>
      <c r="C169" s="15"/>
      <c r="D169" s="15"/>
      <c r="E169" s="13"/>
      <c r="F169" s="15" t="s">
        <v>25</v>
      </c>
      <c r="G169" s="15"/>
      <c r="H169" s="15"/>
    </row>
    <row r="170" spans="1:9" ht="20.399999999999999" x14ac:dyDescent="0.45">
      <c r="A170" s="13"/>
      <c r="B170" s="13" t="s">
        <v>26</v>
      </c>
      <c r="C170" s="13"/>
      <c r="D170" s="13"/>
      <c r="E170" s="13"/>
      <c r="F170" s="13" t="s">
        <v>28</v>
      </c>
      <c r="G170" s="13"/>
      <c r="H170" s="13"/>
      <c r="I170" s="13"/>
    </row>
    <row r="171" spans="1:9" x14ac:dyDescent="0.35">
      <c r="A171" s="13"/>
      <c r="B171" s="13" t="s">
        <v>29</v>
      </c>
      <c r="C171" s="13"/>
      <c r="D171" s="13"/>
      <c r="E171" s="13"/>
      <c r="F171" s="13" t="s">
        <v>32</v>
      </c>
      <c r="G171" s="13"/>
      <c r="H171" s="13"/>
      <c r="I171" s="13"/>
    </row>
    <row r="172" spans="1:9" x14ac:dyDescent="0.35">
      <c r="A172" s="13"/>
      <c r="B172" s="34" t="s">
        <v>30</v>
      </c>
      <c r="C172" s="13"/>
      <c r="D172" s="13"/>
      <c r="E172" s="13"/>
      <c r="F172" s="34" t="s">
        <v>34</v>
      </c>
      <c r="G172" s="13"/>
      <c r="H172" s="13"/>
      <c r="I172" s="13"/>
    </row>
    <row r="173" spans="1:9" ht="19.8" x14ac:dyDescent="0.35">
      <c r="A173" s="13"/>
      <c r="B173" s="13" t="s">
        <v>31</v>
      </c>
      <c r="C173" s="13"/>
      <c r="D173" s="13"/>
      <c r="E173" s="13"/>
      <c r="F173" s="13" t="s">
        <v>33</v>
      </c>
      <c r="G173" s="13"/>
      <c r="H173" s="13"/>
      <c r="I173" s="13"/>
    </row>
    <row r="174" spans="1:9" x14ac:dyDescent="0.35">
      <c r="A174" s="13"/>
      <c r="B174" s="13"/>
      <c r="C174" s="13"/>
      <c r="D174" s="13"/>
      <c r="E174" s="13"/>
      <c r="F174" s="13"/>
      <c r="G174" s="13"/>
    </row>
    <row r="175" spans="1:9" x14ac:dyDescent="0.35">
      <c r="A175" s="13"/>
      <c r="B175" s="15" t="s">
        <v>27</v>
      </c>
      <c r="C175" s="15"/>
      <c r="D175" s="15"/>
      <c r="E175" s="15"/>
      <c r="F175" s="15"/>
      <c r="G175" s="15"/>
      <c r="H175" s="15"/>
      <c r="I175" s="15"/>
    </row>
    <row r="176" spans="1:9" x14ac:dyDescent="0.35">
      <c r="A176" s="13"/>
      <c r="B176" s="15" t="s">
        <v>24</v>
      </c>
      <c r="C176" s="15"/>
      <c r="D176" s="15"/>
      <c r="E176" s="13"/>
      <c r="F176" s="15" t="s">
        <v>25</v>
      </c>
      <c r="G176" s="15"/>
      <c r="H176" s="15"/>
    </row>
    <row r="177" spans="1:16" x14ac:dyDescent="0.35">
      <c r="A177" s="13"/>
      <c r="B177" s="13"/>
      <c r="C177" s="13"/>
      <c r="D177" s="13"/>
      <c r="E177" s="13"/>
      <c r="F177" s="13"/>
      <c r="G177" s="13"/>
    </row>
    <row r="178" spans="1:16" x14ac:dyDescent="0.35">
      <c r="A178" s="13"/>
      <c r="B178" s="13"/>
      <c r="C178" s="13"/>
      <c r="D178" s="13"/>
      <c r="E178" s="13"/>
      <c r="F178" s="13"/>
      <c r="G178" s="13"/>
    </row>
    <row r="179" spans="1:16" x14ac:dyDescent="0.35">
      <c r="A179" s="13"/>
      <c r="B179" s="13"/>
      <c r="C179" s="8" t="s">
        <v>35</v>
      </c>
      <c r="D179" s="13">
        <v>0.17</v>
      </c>
      <c r="E179" s="13"/>
      <c r="F179" s="13"/>
      <c r="G179" s="8" t="s">
        <v>35</v>
      </c>
      <c r="H179" s="13">
        <v>7.8E-2</v>
      </c>
    </row>
    <row r="180" spans="1:16" x14ac:dyDescent="0.35">
      <c r="A180" s="13"/>
      <c r="B180" s="8"/>
      <c r="C180" s="11"/>
      <c r="D180" s="11"/>
      <c r="E180" s="11"/>
      <c r="F180" s="11"/>
      <c r="H180" s="13"/>
      <c r="I180" s="13"/>
      <c r="J180" s="13"/>
      <c r="K180" s="13"/>
      <c r="M180" s="13"/>
      <c r="N180" s="13"/>
      <c r="O180" s="13"/>
      <c r="P180" s="13"/>
    </row>
    <row r="181" spans="1:16" x14ac:dyDescent="0.35">
      <c r="A181" s="9" t="s">
        <v>10</v>
      </c>
    </row>
    <row r="182" spans="1:16" x14ac:dyDescent="0.35">
      <c r="B182" s="15" t="s">
        <v>24</v>
      </c>
      <c r="C182" s="15"/>
      <c r="D182" s="15"/>
      <c r="E182" s="15" t="s">
        <v>25</v>
      </c>
      <c r="F182" s="15"/>
      <c r="G182" s="15"/>
    </row>
    <row r="183" spans="1:16" ht="20.399999999999999" x14ac:dyDescent="0.45">
      <c r="B183" s="13" t="s">
        <v>19</v>
      </c>
      <c r="E183" s="13" t="s">
        <v>22</v>
      </c>
    </row>
    <row r="184" spans="1:16" ht="21" x14ac:dyDescent="0.45">
      <c r="B184" s="13" t="s">
        <v>69</v>
      </c>
      <c r="E184" s="13" t="s">
        <v>69</v>
      </c>
    </row>
    <row r="185" spans="1:16" ht="19.8" x14ac:dyDescent="0.35">
      <c r="B185" s="13" t="s">
        <v>31</v>
      </c>
      <c r="E185" s="13" t="s">
        <v>33</v>
      </c>
    </row>
    <row r="186" spans="1:16" x14ac:dyDescent="0.35">
      <c r="B186" s="36" t="s">
        <v>70</v>
      </c>
      <c r="E186" s="36" t="s">
        <v>71</v>
      </c>
    </row>
    <row r="188" spans="1:16" x14ac:dyDescent="0.35">
      <c r="B188" s="1" t="s">
        <v>72</v>
      </c>
    </row>
    <row r="189" spans="1:16" x14ac:dyDescent="0.35">
      <c r="B189" s="1" t="s">
        <v>73</v>
      </c>
    </row>
    <row r="190" spans="1:16" x14ac:dyDescent="0.35">
      <c r="B190" s="1" t="s">
        <v>75</v>
      </c>
    </row>
    <row r="191" spans="1:16" x14ac:dyDescent="0.35">
      <c r="B191" s="1" t="s">
        <v>74</v>
      </c>
    </row>
    <row r="192" spans="1:16" x14ac:dyDescent="0.35">
      <c r="B192" s="1" t="s">
        <v>77</v>
      </c>
    </row>
    <row r="193" spans="2:18" ht="20.399999999999999" x14ac:dyDescent="0.45">
      <c r="B193" s="1" t="s">
        <v>78</v>
      </c>
    </row>
    <row r="194" spans="2:18" x14ac:dyDescent="0.35">
      <c r="R194" s="1">
        <f>F118/2</f>
        <v>1.46</v>
      </c>
    </row>
    <row r="195" spans="2:18" x14ac:dyDescent="0.35">
      <c r="R195" s="1">
        <f>F119/2</f>
        <v>2.12</v>
      </c>
    </row>
    <row r="196" spans="2:18" x14ac:dyDescent="0.35">
      <c r="R196" s="1">
        <f>F120/2</f>
        <v>3.6</v>
      </c>
    </row>
    <row r="197" spans="2:18" x14ac:dyDescent="0.35">
      <c r="R197" s="1">
        <f>F121/2</f>
        <v>4.5999999999999996</v>
      </c>
    </row>
    <row r="198" spans="2:18" x14ac:dyDescent="0.35">
      <c r="R198" s="1">
        <f>F122/2</f>
        <v>5.4</v>
      </c>
    </row>
    <row r="199" spans="2:18" x14ac:dyDescent="0.35">
      <c r="R199" s="1">
        <f>F123/2</f>
        <v>5.7</v>
      </c>
    </row>
    <row r="200" spans="2:18" x14ac:dyDescent="0.35">
      <c r="R200" s="1">
        <f>F124/2</f>
        <v>5.8</v>
      </c>
    </row>
    <row r="201" spans="2:18" x14ac:dyDescent="0.35">
      <c r="R201" s="1">
        <f>F125/2</f>
        <v>5.8</v>
      </c>
    </row>
    <row r="202" spans="2:18" x14ac:dyDescent="0.35">
      <c r="R202" s="1">
        <f>F126/2</f>
        <v>5.9</v>
      </c>
    </row>
    <row r="203" spans="2:18" x14ac:dyDescent="0.35">
      <c r="R203" s="1">
        <f>F127/2</f>
        <v>5.9</v>
      </c>
    </row>
    <row r="204" spans="2:18" x14ac:dyDescent="0.35">
      <c r="R204" s="1">
        <f>F128/2</f>
        <v>5.9</v>
      </c>
    </row>
    <row r="205" spans="2:18" x14ac:dyDescent="0.35">
      <c r="R205" s="1">
        <f>F129/2</f>
        <v>5.9</v>
      </c>
    </row>
    <row r="206" spans="2:18" x14ac:dyDescent="0.35">
      <c r="R206" s="1">
        <f>F130/2</f>
        <v>5.8</v>
      </c>
    </row>
    <row r="207" spans="2:18" x14ac:dyDescent="0.35">
      <c r="R207" s="1">
        <f>F131/2</f>
        <v>5.7</v>
      </c>
    </row>
    <row r="208" spans="2:18" x14ac:dyDescent="0.35">
      <c r="R208" s="1">
        <f>F132/2</f>
        <v>5.6</v>
      </c>
    </row>
    <row r="209" spans="18:18" x14ac:dyDescent="0.35">
      <c r="R209" s="1">
        <f>F133/2</f>
        <v>5.2</v>
      </c>
    </row>
    <row r="210" spans="18:18" x14ac:dyDescent="0.35">
      <c r="R210" s="1">
        <f>F134/2</f>
        <v>4.4000000000000004</v>
      </c>
    </row>
  </sheetData>
  <mergeCells count="21">
    <mergeCell ref="B182:D182"/>
    <mergeCell ref="E182:G182"/>
    <mergeCell ref="D39:F39"/>
    <mergeCell ref="G39:I39"/>
    <mergeCell ref="B169:D169"/>
    <mergeCell ref="F169:H169"/>
    <mergeCell ref="B176:D176"/>
    <mergeCell ref="F176:H176"/>
    <mergeCell ref="B162:I162"/>
    <mergeCell ref="B168:I168"/>
    <mergeCell ref="B175:I175"/>
    <mergeCell ref="E116:G116"/>
    <mergeCell ref="B116:D116"/>
    <mergeCell ref="F163:H163"/>
    <mergeCell ref="B163:D163"/>
    <mergeCell ref="A7:J7"/>
    <mergeCell ref="A8:J8"/>
    <mergeCell ref="A13:J13"/>
    <mergeCell ref="A14:J14"/>
    <mergeCell ref="A28:I28"/>
    <mergeCell ref="A29:I29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2019-04-27T15:25:57Z</dcterms:modified>
</cp:coreProperties>
</file>