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xp8" sheetId="3" r:id="rId1"/>
  </sheets>
  <calcPr calcId="144525"/>
</workbook>
</file>

<file path=xl/calcChain.xml><?xml version="1.0" encoding="utf-8"?>
<calcChain xmlns="http://schemas.openxmlformats.org/spreadsheetml/2006/main">
  <c r="F100" i="3" l="1"/>
  <c r="F101" i="3"/>
  <c r="F102" i="3"/>
  <c r="F103" i="3"/>
  <c r="F104" i="3"/>
  <c r="F99" i="3"/>
  <c r="E88" i="3" l="1"/>
  <c r="F88" i="3" s="1"/>
  <c r="E89" i="3"/>
  <c r="F89" i="3" s="1"/>
  <c r="E90" i="3"/>
  <c r="F90" i="3" s="1"/>
  <c r="E91" i="3"/>
  <c r="F91" i="3" s="1"/>
  <c r="E92" i="3"/>
  <c r="F92" i="3" s="1"/>
  <c r="E93" i="3"/>
  <c r="F93" i="3" s="1"/>
  <c r="E94" i="3"/>
  <c r="F94" i="3" s="1"/>
  <c r="E95" i="3"/>
  <c r="F95" i="3" s="1"/>
  <c r="E96" i="3"/>
  <c r="F96" i="3" s="1"/>
  <c r="E97" i="3"/>
  <c r="F97" i="3" s="1"/>
  <c r="E98" i="3"/>
  <c r="F98" i="3" s="1"/>
  <c r="E99" i="3"/>
  <c r="E100" i="3"/>
  <c r="E101" i="3"/>
  <c r="E102" i="3"/>
  <c r="E103" i="3"/>
  <c r="E104" i="3"/>
  <c r="E87" i="3"/>
  <c r="F87" i="3" s="1"/>
</calcChain>
</file>

<file path=xl/sharedStrings.xml><?xml version="1.0" encoding="utf-8"?>
<sst xmlns="http://schemas.openxmlformats.org/spreadsheetml/2006/main" count="72" uniqueCount="67">
  <si>
    <t>Physics 112</t>
  </si>
  <si>
    <t>Dr.Wael Karain</t>
  </si>
  <si>
    <t>Student's Name: Hamza AlHasan</t>
  </si>
  <si>
    <t>Instructer: Wael Karain</t>
  </si>
  <si>
    <t>No.1181636</t>
  </si>
  <si>
    <t>Abstract:</t>
  </si>
  <si>
    <t>Theory:</t>
  </si>
  <si>
    <t>The main results are:</t>
  </si>
  <si>
    <t>-</t>
  </si>
  <si>
    <t>Procedure:</t>
  </si>
  <si>
    <t xml:space="preserve">Partner's Name: Raneem Shtaya </t>
  </si>
  <si>
    <t>No.1183099</t>
  </si>
  <si>
    <t>Conclusion:</t>
  </si>
  <si>
    <t>R</t>
  </si>
  <si>
    <t>1) The circuit show in theory was connected.</t>
  </si>
  <si>
    <t>ω</t>
  </si>
  <si>
    <t>φ=ωΔt</t>
  </si>
  <si>
    <t>Frequancy(KHz)</t>
  </si>
  <si>
    <r>
      <t>Δ</t>
    </r>
    <r>
      <rPr>
        <sz val="16.100000000000001"/>
        <color theme="1"/>
        <rFont val="Calibri"/>
        <family val="2"/>
      </rPr>
      <t>t (µs)</t>
    </r>
  </si>
  <si>
    <t>External</t>
  </si>
  <si>
    <t>Internal</t>
  </si>
  <si>
    <t>φ=0</t>
  </si>
  <si>
    <t>L</t>
  </si>
  <si>
    <t>C</t>
  </si>
  <si>
    <t>φ=1.57</t>
  </si>
  <si>
    <t>φ=11.09</t>
  </si>
  <si>
    <t>φ=1.549</t>
  </si>
  <si>
    <t>φ=13.2</t>
  </si>
  <si>
    <t>Part 1:</t>
  </si>
  <si>
    <t>Part 2:</t>
  </si>
  <si>
    <t>Experiment 9</t>
  </si>
  <si>
    <t>Impedance and Reactance</t>
  </si>
  <si>
    <t>Date: 12/4/2019</t>
  </si>
  <si>
    <t>The aim of the experiment: is to find out the frequancy at which the phase</t>
  </si>
  <si>
    <t>shift equals zero, and to study the behavior of phase shift between the</t>
  </si>
  <si>
    <t>voltage of (Resistor,Capacitor) and (Resistor,inductor).</t>
  </si>
  <si>
    <t>The method used: is by using oscilloscope and measured the time difference</t>
  </si>
  <si>
    <t>between both waves of different frequency from the signal generator.</t>
  </si>
  <si>
    <r>
      <t xml:space="preserve">Frequancy at </t>
    </r>
    <r>
      <rPr>
        <sz val="14"/>
        <color theme="1"/>
        <rFont val="Calibri"/>
        <family val="2"/>
      </rPr>
      <t>φ=0 : 7.3 KHz</t>
    </r>
  </si>
  <si>
    <t>Data and Analysis:</t>
  </si>
  <si>
    <t>average = 1.56</t>
  </si>
  <si>
    <t>average = 12.14</t>
  </si>
  <si>
    <r>
      <t>φ between (V</t>
    </r>
    <r>
      <rPr>
        <vertAlign val="subscript"/>
        <sz val="14"/>
        <color theme="1"/>
        <rFont val="Calibri"/>
        <family val="2"/>
      </rPr>
      <t>R</t>
    </r>
    <r>
      <rPr>
        <sz val="14"/>
        <color theme="1"/>
        <rFont val="Calibri"/>
        <family val="2"/>
      </rPr>
      <t>,V</t>
    </r>
    <r>
      <rPr>
        <vertAlign val="subscript"/>
        <sz val="14"/>
        <color theme="1"/>
        <rFont val="Calibri"/>
        <family val="2"/>
      </rPr>
      <t>L</t>
    </r>
    <r>
      <rPr>
        <sz val="14"/>
        <color theme="1"/>
        <rFont val="Calibri"/>
        <family val="2"/>
      </rPr>
      <t xml:space="preserve">) = 1.56 </t>
    </r>
  </si>
  <si>
    <r>
      <t>φ between (V</t>
    </r>
    <r>
      <rPr>
        <vertAlign val="subscript"/>
        <sz val="14"/>
        <color theme="1"/>
        <rFont val="Calibri"/>
        <family val="2"/>
      </rPr>
      <t>R</t>
    </r>
    <r>
      <rPr>
        <sz val="14"/>
        <color theme="1"/>
        <rFont val="Calibri"/>
        <family val="2"/>
      </rPr>
      <t>,V</t>
    </r>
    <r>
      <rPr>
        <vertAlign val="subscript"/>
        <sz val="14"/>
        <color theme="1"/>
        <rFont val="Calibri"/>
        <family val="2"/>
      </rPr>
      <t>C</t>
    </r>
    <r>
      <rPr>
        <sz val="14"/>
        <color theme="1"/>
        <rFont val="Calibri"/>
        <family val="2"/>
      </rPr>
      <t>) = 12.14</t>
    </r>
  </si>
  <si>
    <t>2) For some different frequencies, the phase shift between the driving voltage</t>
  </si>
  <si>
    <t>and the current was found.</t>
  </si>
  <si>
    <t>3) VR, VC, and VL on the oscilloscope screen were displayed and their</t>
  </si>
  <si>
    <t>characteristics were measured, then the phase shift between each of them</t>
  </si>
  <si>
    <t>and the driving voltage ere measured.</t>
  </si>
  <si>
    <r>
      <t xml:space="preserve">   In this expermient, we use R = 1000</t>
    </r>
    <r>
      <rPr>
        <sz val="14"/>
        <color theme="1"/>
        <rFont val="Calibri"/>
        <family val="2"/>
      </rPr>
      <t>Ω, 5mH inductor</t>
    </r>
  </si>
  <si>
    <t>, 100nF capacitor and singal generator of different variable values.</t>
  </si>
  <si>
    <t xml:space="preserve">   As we conclude, the phase shift changes with frequency; it is zero at a</t>
  </si>
  <si>
    <t>certain frequency called the resonant frequency, which is experimently equals</t>
  </si>
  <si>
    <t>to 7.3KHz.</t>
  </si>
  <si>
    <r>
      <t>where Z</t>
    </r>
    <r>
      <rPr>
        <vertAlign val="subscript"/>
        <sz val="14"/>
        <color theme="1"/>
        <rFont val="Calibri"/>
        <family val="2"/>
        <scheme val="minor"/>
      </rPr>
      <t>eq</t>
    </r>
    <r>
      <rPr>
        <sz val="14"/>
        <color theme="1"/>
        <rFont val="Calibri"/>
        <family val="2"/>
        <scheme val="minor"/>
      </rPr>
      <t xml:space="preserve"> = Z</t>
    </r>
    <r>
      <rPr>
        <vertAlign val="subscript"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+Z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>+Z</t>
    </r>
    <r>
      <rPr>
        <vertAlign val="subscript"/>
        <sz val="14"/>
        <color theme="1"/>
        <rFont val="Calibri"/>
        <family val="2"/>
        <scheme val="minor"/>
      </rPr>
      <t>L</t>
    </r>
  </si>
  <si>
    <t xml:space="preserve">   The current in the AC-powered RLC circuit shown in fig.1 is given by:</t>
  </si>
  <si>
    <r>
      <t>where Z is the impedance of its respective elements. Such that Z</t>
    </r>
    <r>
      <rPr>
        <vertAlign val="subscript"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=R, Z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>=1/ωc</t>
    </r>
  </si>
  <si>
    <r>
      <t>, Z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>=ωL.</t>
    </r>
  </si>
  <si>
    <t xml:space="preserve">   As the previous experiment; R is the resistance, L is the inductor, and C is </t>
  </si>
  <si>
    <r>
      <t>capacitance, and ω is equal to 2</t>
    </r>
    <r>
      <rPr>
        <sz val="14"/>
        <color theme="1"/>
        <rFont val="Calibri"/>
        <family val="2"/>
      </rPr>
      <t>πf, where f is the frequancy.</t>
    </r>
  </si>
  <si>
    <r>
      <t xml:space="preserve">Phase shift = </t>
    </r>
    <r>
      <rPr>
        <sz val="14"/>
        <color theme="1"/>
        <rFont val="Calibri"/>
        <family val="2"/>
      </rPr>
      <t>φ =</t>
    </r>
  </si>
  <si>
    <t>; the current heads or lags the</t>
  </si>
  <si>
    <t>vlotage by a time interval that is dependant on the frequancy of the cosin</t>
  </si>
  <si>
    <r>
      <t xml:space="preserve">function that leads to </t>
    </r>
    <r>
      <rPr>
        <sz val="14"/>
        <color theme="1"/>
        <rFont val="Calibri"/>
        <family val="2"/>
      </rPr>
      <t>φ = ωΔt</t>
    </r>
  </si>
  <si>
    <t>where I is the current.</t>
  </si>
  <si>
    <t xml:space="preserve">   In terms of the voltage across inductor and the capacitor, they are ahead of</t>
  </si>
  <si>
    <t>that across the resistance or behind it by π/2 = 1.57rads, in the RLC circuit.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</si>
</sst>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4"/>
      <color theme="1"/>
      <name val="Calibri"/>
      <family val="2"/>
    </font>
    <font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bscript"/>
      <sz val="14"/>
      <color theme="1"/>
      <name val="Calibri"/>
      <family val="2"/>
    </font>
    <font>
      <sz val="16.100000000000001"/>
      <color theme="1"/>
      <name val="Calibri"/>
      <family val="2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2" fillId="0" borderId="2" xfId="0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46850393700788E-2"/>
          <c:y val="5.1400535359968157E-2"/>
          <c:w val="0.85876837270341211"/>
          <c:h val="0.89719892928006373"/>
        </c:manualLayout>
      </c:layout>
      <c:scatterChart>
        <c:scatterStyle val="smoothMarker"/>
        <c:varyColors val="0"/>
        <c:ser>
          <c:idx val="0"/>
          <c:order val="0"/>
          <c:tx>
            <c:v>Phase VS Frequancy</c:v>
          </c:tx>
          <c:xVal>
            <c:numRef>
              <c:f>'Exp8'!$B$87:$B$104</c:f>
              <c:numCache>
                <c:formatCode>0.0</c:formatCode>
                <c:ptCount val="18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7.3</c:v>
                </c:pt>
                <c:pt idx="12">
                  <c:v>7.8</c:v>
                </c:pt>
                <c:pt idx="13">
                  <c:v>10</c:v>
                </c:pt>
                <c:pt idx="14">
                  <c:v>20</c:v>
                </c:pt>
                <c:pt idx="15">
                  <c:v>50</c:v>
                </c:pt>
                <c:pt idx="16">
                  <c:v>70</c:v>
                </c:pt>
                <c:pt idx="17">
                  <c:v>100</c:v>
                </c:pt>
              </c:numCache>
            </c:numRef>
          </c:xVal>
          <c:yVal>
            <c:numRef>
              <c:f>'Exp8'!$C$87:$C$104</c:f>
              <c:numCache>
                <c:formatCode>0.0</c:formatCode>
                <c:ptCount val="18"/>
              </c:numCache>
            </c:numRef>
          </c:yVal>
          <c:smooth val="1"/>
        </c:ser>
        <c:ser>
          <c:idx val="1"/>
          <c:order val="1"/>
          <c:xVal>
            <c:numRef>
              <c:f>'Exp8'!$B$87:$B$104</c:f>
              <c:numCache>
                <c:formatCode>0.0</c:formatCode>
                <c:ptCount val="18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7.3</c:v>
                </c:pt>
                <c:pt idx="12">
                  <c:v>7.8</c:v>
                </c:pt>
                <c:pt idx="13">
                  <c:v>10</c:v>
                </c:pt>
                <c:pt idx="14">
                  <c:v>20</c:v>
                </c:pt>
                <c:pt idx="15">
                  <c:v>50</c:v>
                </c:pt>
                <c:pt idx="16">
                  <c:v>70</c:v>
                </c:pt>
                <c:pt idx="17">
                  <c:v>100</c:v>
                </c:pt>
              </c:numCache>
            </c:numRef>
          </c:xVal>
          <c:yVal>
            <c:numRef>
              <c:f>'Exp8'!$F$87:$F$104</c:f>
              <c:numCache>
                <c:formatCode>0.00</c:formatCode>
                <c:ptCount val="18"/>
                <c:pt idx="0">
                  <c:v>1.5071999999999999</c:v>
                </c:pt>
                <c:pt idx="1">
                  <c:v>1.28112</c:v>
                </c:pt>
                <c:pt idx="2">
                  <c:v>1.256</c:v>
                </c:pt>
                <c:pt idx="3">
                  <c:v>1.05504</c:v>
                </c:pt>
                <c:pt idx="4">
                  <c:v>0.87919999999999998</c:v>
                </c:pt>
                <c:pt idx="5">
                  <c:v>0.37679999999999997</c:v>
                </c:pt>
                <c:pt idx="6">
                  <c:v>7.5359999999999996E-2</c:v>
                </c:pt>
                <c:pt idx="7">
                  <c:v>6.2799999999999995E-2</c:v>
                </c:pt>
                <c:pt idx="8">
                  <c:v>6.0287999999999994E-2</c:v>
                </c:pt>
                <c:pt idx="9">
                  <c:v>4.8984E-2</c:v>
                </c:pt>
                <c:pt idx="10">
                  <c:v>3.5167999999999998E-2</c:v>
                </c:pt>
                <c:pt idx="11">
                  <c:v>0</c:v>
                </c:pt>
                <c:pt idx="12">
                  <c:v>-0.15674880000000002</c:v>
                </c:pt>
                <c:pt idx="13">
                  <c:v>-0.22608</c:v>
                </c:pt>
                <c:pt idx="14">
                  <c:v>-0.50239999999999996</c:v>
                </c:pt>
                <c:pt idx="15">
                  <c:v>-0.87919999999999998</c:v>
                </c:pt>
                <c:pt idx="16">
                  <c:v>-1.099</c:v>
                </c:pt>
                <c:pt idx="17">
                  <c:v>-1.28112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816768"/>
        <c:axId val="188830848"/>
      </c:scatterChart>
      <c:valAx>
        <c:axId val="188816768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88830848"/>
        <c:crosses val="autoZero"/>
        <c:crossBetween val="midCat"/>
      </c:valAx>
      <c:valAx>
        <c:axId val="1888308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8816768"/>
        <c:crosses val="autoZero"/>
        <c:crossBetween val="midCat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0</xdr:row>
      <xdr:rowOff>182880</xdr:rowOff>
    </xdr:from>
    <xdr:to>
      <xdr:col>7</xdr:col>
      <xdr:colOff>438315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" y="182880"/>
          <a:ext cx="3855720" cy="1927860"/>
        </a:xfrm>
        <a:prstGeom prst="rect">
          <a:avLst/>
        </a:prstGeom>
      </xdr:spPr>
    </xdr:pic>
    <xdr:clientData/>
  </xdr:twoCellAnchor>
  <xdr:twoCellAnchor>
    <xdr:from>
      <xdr:col>0</xdr:col>
      <xdr:colOff>530087</xdr:colOff>
      <xdr:row>105</xdr:row>
      <xdr:rowOff>102704</xdr:rowOff>
    </xdr:from>
    <xdr:to>
      <xdr:col>8</xdr:col>
      <xdr:colOff>59635</xdr:colOff>
      <xdr:row>117</xdr:row>
      <xdr:rowOff>62948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417444</xdr:colOff>
      <xdr:row>104</xdr:row>
      <xdr:rowOff>159026</xdr:rowOff>
    </xdr:from>
    <xdr:to>
      <xdr:col>2</xdr:col>
      <xdr:colOff>364434</xdr:colOff>
      <xdr:row>106</xdr:row>
      <xdr:rowOff>19877</xdr:rowOff>
    </xdr:to>
    <xdr:sp macro="" textlink="">
      <xdr:nvSpPr>
        <xdr:cNvPr id="17" name="TextBox 16"/>
        <xdr:cNvSpPr txBox="1"/>
      </xdr:nvSpPr>
      <xdr:spPr>
        <a:xfrm>
          <a:off x="417444" y="37218730"/>
          <a:ext cx="1166190" cy="324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Phase Difference</a:t>
          </a:r>
        </a:p>
      </xdr:txBody>
    </xdr:sp>
    <xdr:clientData/>
  </xdr:twoCellAnchor>
  <xdr:twoCellAnchor>
    <xdr:from>
      <xdr:col>7</xdr:col>
      <xdr:colOff>324677</xdr:colOff>
      <xdr:row>114</xdr:row>
      <xdr:rowOff>205409</xdr:rowOff>
    </xdr:from>
    <xdr:to>
      <xdr:col>9</xdr:col>
      <xdr:colOff>66261</xdr:colOff>
      <xdr:row>116</xdr:row>
      <xdr:rowOff>53008</xdr:rowOff>
    </xdr:to>
    <xdr:sp macro="" textlink="">
      <xdr:nvSpPr>
        <xdr:cNvPr id="20" name="TextBox 19"/>
        <xdr:cNvSpPr txBox="1"/>
      </xdr:nvSpPr>
      <xdr:spPr>
        <a:xfrm>
          <a:off x="4797286" y="29678244"/>
          <a:ext cx="921027" cy="311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Frequancy</a:t>
          </a:r>
        </a:p>
      </xdr:txBody>
    </xdr:sp>
    <xdr:clientData/>
  </xdr:twoCellAnchor>
  <xdr:oneCellAnchor>
    <xdr:from>
      <xdr:col>0</xdr:col>
      <xdr:colOff>576469</xdr:colOff>
      <xdr:row>47</xdr:row>
      <xdr:rowOff>126353</xdr:rowOff>
    </xdr:from>
    <xdr:ext cx="1338469" cy="526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576469" y="14067640"/>
              <a:ext cx="1338469" cy="526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𝐼</m:t>
                    </m:r>
                    <m:r>
                      <a:rPr lang="en-US" sz="1400" b="0" i="1">
                        <a:latin typeface="Cambria Math"/>
                      </a:rPr>
                      <m:t>(</m:t>
                    </m:r>
                    <m:r>
                      <a:rPr lang="en-US" sz="1400" b="0" i="1">
                        <a:latin typeface="Cambria Math"/>
                      </a:rPr>
                      <m:t>𝑡</m:t>
                    </m:r>
                    <m:r>
                      <a:rPr lang="en-US" sz="1400" b="0" i="1">
                        <a:latin typeface="Cambria Math"/>
                      </a:rPr>
                      <m:t>)=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𝐸</m:t>
                        </m:r>
                        <m:r>
                          <a:rPr lang="en-US" sz="1400" b="0" i="1">
                            <a:latin typeface="Cambria Math"/>
                          </a:rPr>
                          <m:t>(</m:t>
                        </m:r>
                        <m:r>
                          <a:rPr lang="en-US" sz="1400" b="0" i="1">
                            <a:latin typeface="Cambria Math"/>
                          </a:rPr>
                          <m:t>𝑡</m:t>
                        </m:r>
                        <m:r>
                          <a:rPr lang="en-US" sz="1400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𝑍</m:t>
                        </m:r>
                        <m:r>
                          <a:rPr lang="en-US" sz="1400" b="0" i="1" baseline="-25000">
                            <a:latin typeface="Cambria Math"/>
                          </a:rPr>
                          <m:t>𝑒𝑞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576469" y="14067640"/>
              <a:ext cx="1338469" cy="526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𝐼(𝑡)</a:t>
              </a:r>
              <a:r>
                <a:rPr lang="en-US" sz="1400" i="0">
                  <a:latin typeface="Cambria Math"/>
                </a:rPr>
                <a:t>=(</a:t>
              </a:r>
              <a:r>
                <a:rPr lang="en-US" sz="1400" b="0" i="0">
                  <a:latin typeface="Cambria Math"/>
                </a:rPr>
                <a:t>𝐸(𝑡))/𝑍</a:t>
              </a:r>
              <a:r>
                <a:rPr lang="en-US" sz="1400" b="0" i="0" baseline="-25000">
                  <a:latin typeface="Cambria Math"/>
                </a:rPr>
                <a:t>𝑒𝑞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544498</xdr:colOff>
      <xdr:row>51</xdr:row>
      <xdr:rowOff>13711</xdr:rowOff>
    </xdr:from>
    <xdr:ext cx="1946911" cy="4971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544498" y="14909154"/>
              <a:ext cx="1946911" cy="497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𝑍</m:t>
                    </m:r>
                    <m:r>
                      <a:rPr lang="en-US" sz="1400" b="0" i="1" baseline="-25000">
                        <a:latin typeface="Cambria Math"/>
                      </a:rPr>
                      <m:t>𝑒𝑞</m:t>
                    </m:r>
                    <m:r>
                      <a:rPr lang="en-US" sz="140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𝑅</m:t>
                    </m:r>
                    <m:r>
                      <a:rPr lang="en-US" sz="1400" b="0" i="1">
                        <a:latin typeface="Cambria Math"/>
                      </a:rPr>
                      <m:t>+(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el-GR" sz="1400" b="0" i="1">
                            <a:latin typeface="Cambria Math"/>
                          </a:rPr>
                          <m:t>𝜔</m:t>
                        </m:r>
                        <m:r>
                          <a:rPr lang="en-US" sz="1400" b="0" i="1">
                            <a:latin typeface="Cambria Math"/>
                          </a:rPr>
                          <m:t>𝑐</m:t>
                        </m:r>
                      </m:den>
                    </m:f>
                    <m:r>
                      <a:rPr lang="en-US" sz="1400" b="0" i="0">
                        <a:latin typeface="Cambria Math"/>
                      </a:rPr>
                      <m:t>+</m:t>
                    </m:r>
                    <m:r>
                      <m:rPr>
                        <m:sty m:val="p"/>
                      </m:rPr>
                      <a:rPr lang="el-GR" sz="1400" b="0" i="0">
                        <a:latin typeface="Cambria Math"/>
                      </a:rPr>
                      <m:t>ω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/>
                      </a:rPr>
                      <m:t>L</m:t>
                    </m:r>
                    <m:r>
                      <a:rPr lang="en-US" sz="1400" b="0" i="0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544498" y="14909154"/>
              <a:ext cx="1946911" cy="497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𝑍</a:t>
              </a:r>
              <a:r>
                <a:rPr lang="en-US" sz="1400" b="0" i="0" baseline="-25000">
                  <a:latin typeface="Cambria Math"/>
                </a:rPr>
                <a:t>𝑒𝑞</a:t>
              </a:r>
              <a:r>
                <a:rPr lang="en-US" sz="1400" i="0">
                  <a:latin typeface="Cambria Math"/>
                </a:rPr>
                <a:t>=</a:t>
              </a:r>
              <a:r>
                <a:rPr lang="en-US" sz="1400" b="0" i="0">
                  <a:latin typeface="Cambria Math"/>
                </a:rPr>
                <a:t>𝑅+(</a:t>
              </a:r>
              <a:r>
                <a:rPr lang="en-US" sz="1400" i="0">
                  <a:latin typeface="Cambria Math"/>
                </a:rPr>
                <a:t>(−</a:t>
              </a:r>
              <a:r>
                <a:rPr lang="en-US" sz="1400" b="0" i="0">
                  <a:latin typeface="Cambria Math"/>
                </a:rPr>
                <a:t>1)/</a:t>
              </a:r>
              <a:r>
                <a:rPr lang="el-GR" sz="1400" b="0" i="0">
                  <a:latin typeface="Cambria Math"/>
                </a:rPr>
                <a:t>𝜔</a:t>
              </a:r>
              <a:r>
                <a:rPr lang="en-US" sz="1400" b="0" i="0">
                  <a:latin typeface="Cambria Math"/>
                </a:rPr>
                <a:t>𝑐+</a:t>
              </a:r>
              <a:r>
                <a:rPr lang="el-GR" sz="1400" b="0" i="0">
                  <a:latin typeface="Cambria Math"/>
                </a:rPr>
                <a:t>ω</a:t>
              </a:r>
              <a:r>
                <a:rPr lang="en-US" sz="1400" b="0" i="0">
                  <a:latin typeface="Cambria Math"/>
                </a:rPr>
                <a:t>L)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2</xdr:col>
      <xdr:colOff>510209</xdr:colOff>
      <xdr:row>57</xdr:row>
      <xdr:rowOff>93225</xdr:rowOff>
    </xdr:from>
    <xdr:ext cx="2047461" cy="5000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1729409" y="16433155"/>
              <a:ext cx="2047461" cy="5000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𝑡𝑎𝑛</m:t>
                    </m:r>
                    <m:r>
                      <a:rPr lang="en-US" sz="1400" b="0" i="1" baseline="30000">
                        <a:latin typeface="Cambria Math"/>
                      </a:rPr>
                      <m:t>−</m:t>
                    </m:r>
                    <m:r>
                      <a:rPr lang="en-US" sz="1400" b="0" i="1" baseline="30000">
                        <a:latin typeface="Cambria Math"/>
                      </a:rPr>
                      <m:t>1</m:t>
                    </m:r>
                    <m:r>
                      <a:rPr lang="en-US" sz="140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i="1">
                            <a:latin typeface="Cambria Math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el-GR" sz="1400" b="0" i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ω</m:t>
                        </m:r>
                        <m:r>
                          <a:rPr lang="en-US" sz="1400" b="0" i="1">
                            <a:latin typeface="Cambria Math"/>
                          </a:rPr>
                          <m:t>𝐿</m:t>
                        </m:r>
                        <m:r>
                          <a:rPr lang="en-US" sz="1400" b="0" i="1">
                            <a:latin typeface="Cambria Math"/>
                          </a:rPr>
                          <m:t>+</m:t>
                        </m:r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  <m:r>
                          <a:rPr lang="en-US" sz="1400" b="0" i="1">
                            <a:latin typeface="Cambria Math"/>
                          </a:rPr>
                          <m:t>/</m:t>
                        </m:r>
                        <m:r>
                          <m:rPr>
                            <m:sty m:val="p"/>
                          </m:rPr>
                          <a:rPr lang="el-GR" sz="1400" b="0" i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ω</m:t>
                        </m:r>
                        <m:r>
                          <a:rPr lang="en-US" sz="1400" b="0" i="1">
                            <a:latin typeface="Cambria Math"/>
                          </a:rPr>
                          <m:t>𝑐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𝑅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1729409" y="16433155"/>
              <a:ext cx="2047461" cy="5000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𝑡𝑎𝑛</a:t>
              </a:r>
              <a:r>
                <a:rPr lang="en-US" sz="1400" b="0" i="0" baseline="30000">
                  <a:latin typeface="Cambria Math"/>
                </a:rPr>
                <a:t>−1</a:t>
              </a:r>
              <a:r>
                <a:rPr lang="en-US" sz="1400" i="0">
                  <a:latin typeface="Cambria Math"/>
                </a:rPr>
                <a:t>=(−</a:t>
              </a:r>
              <a:r>
                <a:rPr lang="el-GR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ω</a:t>
              </a:r>
              <a:r>
                <a:rPr lang="en-US" sz="1400" b="0" i="0">
                  <a:latin typeface="Cambria Math"/>
                </a:rPr>
                <a:t>𝐿+1/</a:t>
              </a:r>
              <a:r>
                <a:rPr lang="el-GR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ω</a:t>
              </a:r>
              <a:r>
                <a:rPr lang="en-US" sz="1400" b="0" i="0">
                  <a:latin typeface="Cambria Math"/>
                </a:rPr>
                <a:t>𝑐)/𝑅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581741</xdr:colOff>
      <xdr:row>61</xdr:row>
      <xdr:rowOff>215700</xdr:rowOff>
    </xdr:from>
    <xdr:ext cx="2015685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581741" y="17350761"/>
              <a:ext cx="201568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/>
                <a:t>I(t)</a:t>
              </a:r>
              <a:r>
                <a:rPr lang="en-US" sz="1400" baseline="0"/>
                <a:t> </a:t>
              </a:r>
              <a:r>
                <a:rPr lang="en-US" sz="1400"/>
                <a:t>= </a:t>
              </a:r>
              <a14:m>
                <m:oMath xmlns:m="http://schemas.openxmlformats.org/officeDocument/2006/math">
                  <m:r>
                    <a:rPr lang="en-US" sz="1400" b="0" i="1">
                      <a:latin typeface="Cambria Math"/>
                    </a:rPr>
                    <m:t>𝐼</m:t>
                  </m:r>
                  <m:r>
                    <a:rPr lang="en-US" sz="1400" b="0" i="1" baseline="-25000">
                      <a:latin typeface="Cambria Math"/>
                    </a:rPr>
                    <m:t>0</m:t>
                  </m:r>
                  <m:func>
                    <m:funcPr>
                      <m:ctrlPr>
                        <a:rPr lang="en-US" sz="140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sin</m:t>
                      </m:r>
                    </m:fName>
                    <m:e>
                      <m:d>
                        <m:dPr>
                          <m:ctrlPr>
                            <a:rPr lang="en-US" sz="140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2</m:t>
                          </m:r>
                          <m:r>
                            <m:rPr>
                              <m:sty m:val="p"/>
                            </m:rPr>
                            <a:rPr lang="el-GR" sz="1400" b="0" i="1">
                              <a:latin typeface="Cambria Math"/>
                            </a:rPr>
                            <m:t>π</m:t>
                          </m:r>
                          <m:r>
                            <a:rPr lang="en-US" sz="1400" b="0" i="1">
                              <a:latin typeface="Cambria Math"/>
                            </a:rPr>
                            <m:t>𝑓𝑡</m:t>
                          </m:r>
                          <m:r>
                            <a:rPr lang="en-US" sz="1400" b="0" i="1">
                              <a:latin typeface="Cambria Math"/>
                            </a:rPr>
                            <m:t>+</m:t>
                          </m:r>
                          <m:r>
                            <m:rPr>
                              <m:sty m:val="p"/>
                            </m:rPr>
                            <a:rPr lang="el-GR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φ</m:t>
                          </m:r>
                        </m:e>
                      </m:d>
                    </m:e>
                  </m:func>
                </m:oMath>
              </a14:m>
              <a:endParaRPr lang="en-US" sz="14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581741" y="17350761"/>
              <a:ext cx="201568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/>
                <a:t>I(t)</a:t>
              </a:r>
              <a:r>
                <a:rPr lang="en-US" sz="1400" baseline="0"/>
                <a:t> </a:t>
              </a:r>
              <a:r>
                <a:rPr lang="en-US" sz="1400"/>
                <a:t>= </a:t>
              </a:r>
              <a:r>
                <a:rPr lang="en-US" sz="1400" b="0" i="0">
                  <a:latin typeface="Cambria Math"/>
                </a:rPr>
                <a:t>𝐼</a:t>
              </a:r>
              <a:r>
                <a:rPr lang="en-US" sz="1400" b="0" i="0" baseline="-25000">
                  <a:latin typeface="Cambria Math"/>
                </a:rPr>
                <a:t>0</a:t>
              </a:r>
              <a:r>
                <a:rPr lang="en-US" sz="1400" b="0" i="0">
                  <a:latin typeface="Cambria Math"/>
                </a:rPr>
                <a:t> sin⁡(2</a:t>
              </a:r>
              <a:r>
                <a:rPr lang="el-GR" sz="1400" b="0" i="0">
                  <a:latin typeface="Cambria Math"/>
                </a:rPr>
                <a:t>π</a:t>
              </a:r>
              <a:r>
                <a:rPr lang="en-US" sz="1400" b="0" i="0">
                  <a:latin typeface="Cambria Math"/>
                </a:rPr>
                <a:t>𝑓𝑡+</a:t>
              </a:r>
              <a:r>
                <a:rPr lang="el-GR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φ</a:t>
              </a:r>
              <a:r>
                <a:rPr lang="el-GR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</a:t>
              </a:r>
              <a:endParaRPr lang="en-US" sz="1400"/>
            </a:p>
          </xdr:txBody>
        </xdr:sp>
      </mc:Fallback>
    </mc:AlternateContent>
    <xdr:clientData/>
  </xdr:oneCellAnchor>
  <xdr:twoCellAnchor editAs="oneCell">
    <xdr:from>
      <xdr:col>4</xdr:col>
      <xdr:colOff>609601</xdr:colOff>
      <xdr:row>47</xdr:row>
      <xdr:rowOff>71304</xdr:rowOff>
    </xdr:from>
    <xdr:to>
      <xdr:col>8</xdr:col>
      <xdr:colOff>159027</xdr:colOff>
      <xdr:row>52</xdr:row>
      <xdr:rowOff>190646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14012591"/>
          <a:ext cx="2153478" cy="1305412"/>
        </a:xfrm>
        <a:prstGeom prst="rect">
          <a:avLst/>
        </a:prstGeom>
      </xdr:spPr>
    </xdr:pic>
    <xdr:clientData/>
  </xdr:twoCellAnchor>
  <xdr:twoCellAnchor editAs="oneCell">
    <xdr:from>
      <xdr:col>1</xdr:col>
      <xdr:colOff>97492</xdr:colOff>
      <xdr:row>63</xdr:row>
      <xdr:rowOff>106018</xdr:rowOff>
    </xdr:from>
    <xdr:to>
      <xdr:col>4</xdr:col>
      <xdr:colOff>675861</xdr:colOff>
      <xdr:row>70</xdr:row>
      <xdr:rowOff>76725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092" y="17704905"/>
          <a:ext cx="2407169" cy="1594098"/>
        </a:xfrm>
        <a:prstGeom prst="rect">
          <a:avLst/>
        </a:prstGeom>
      </xdr:spPr>
    </xdr:pic>
    <xdr:clientData/>
  </xdr:twoCellAnchor>
  <xdr:twoCellAnchor editAs="oneCell">
    <xdr:from>
      <xdr:col>5</xdr:col>
      <xdr:colOff>192158</xdr:colOff>
      <xdr:row>63</xdr:row>
      <xdr:rowOff>119270</xdr:rowOff>
    </xdr:from>
    <xdr:to>
      <xdr:col>8</xdr:col>
      <xdr:colOff>417444</xdr:colOff>
      <xdr:row>70</xdr:row>
      <xdr:rowOff>66262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2923" y="17718157"/>
          <a:ext cx="2126973" cy="1570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zoomScale="115" zoomScaleNormal="115" workbookViewId="0">
      <selection activeCell="C42" sqref="C42"/>
    </sheetView>
  </sheetViews>
  <sheetFormatPr defaultRowHeight="18" x14ac:dyDescent="0.35"/>
  <cols>
    <col min="1" max="2" width="8.88671875" style="1"/>
    <col min="3" max="3" width="8.88671875" style="1" customWidth="1"/>
    <col min="4" max="4" width="8.88671875" style="1"/>
    <col min="5" max="5" width="10.21875" style="1" bestFit="1" customWidth="1"/>
    <col min="6" max="6" width="10.5546875" style="1" bestFit="1" customWidth="1"/>
    <col min="7" max="7" width="8.88671875" style="1"/>
    <col min="8" max="8" width="8.33203125" style="1" customWidth="1"/>
    <col min="9" max="16384" width="8.88671875" style="1"/>
  </cols>
  <sheetData>
    <row r="1" spans="1:10" ht="28.8" x14ac:dyDescent="0.55000000000000004">
      <c r="A1" s="4"/>
      <c r="B1" s="4"/>
      <c r="C1" s="4"/>
      <c r="D1" s="4"/>
      <c r="E1" s="4"/>
      <c r="F1" s="4"/>
      <c r="G1" s="4"/>
      <c r="I1" s="4"/>
      <c r="J1" s="4"/>
    </row>
    <row r="2" spans="1:10" ht="28.8" x14ac:dyDescent="0.55000000000000004">
      <c r="A2" s="4"/>
      <c r="B2" s="4"/>
      <c r="C2" s="4"/>
      <c r="D2" s="4"/>
      <c r="E2" s="4"/>
      <c r="F2" s="4"/>
      <c r="G2" s="4"/>
      <c r="I2" s="4"/>
      <c r="J2" s="4"/>
    </row>
    <row r="3" spans="1:10" ht="28.8" x14ac:dyDescent="0.55000000000000004">
      <c r="A3" s="4"/>
      <c r="B3" s="4"/>
      <c r="C3" s="4"/>
      <c r="D3" s="4"/>
      <c r="E3" s="4"/>
      <c r="F3" s="4"/>
      <c r="G3" s="4"/>
      <c r="I3" s="4"/>
      <c r="J3" s="4"/>
    </row>
    <row r="4" spans="1:10" ht="28.8" x14ac:dyDescent="0.55000000000000004">
      <c r="A4" s="4"/>
      <c r="B4" s="4"/>
      <c r="C4" s="4"/>
      <c r="D4" s="4"/>
      <c r="E4" s="4"/>
      <c r="F4" s="4"/>
      <c r="G4" s="4"/>
      <c r="I4" s="4"/>
      <c r="J4" s="4"/>
    </row>
    <row r="5" spans="1:10" ht="28.8" x14ac:dyDescent="0.55000000000000004">
      <c r="A5" s="4"/>
      <c r="B5" s="4"/>
      <c r="C5" s="4"/>
      <c r="D5" s="4"/>
      <c r="E5" s="4"/>
      <c r="F5" s="4"/>
      <c r="G5" s="4"/>
      <c r="I5" s="4"/>
      <c r="J5" s="4"/>
    </row>
    <row r="6" spans="1:10" ht="28.8" x14ac:dyDescent="0.55000000000000004">
      <c r="A6" s="4"/>
      <c r="B6" s="3"/>
      <c r="C6" s="3"/>
      <c r="D6" s="4"/>
      <c r="E6" s="4"/>
      <c r="F6" s="3"/>
      <c r="G6" s="3"/>
      <c r="H6" s="2"/>
      <c r="I6" s="3"/>
      <c r="J6" s="3"/>
    </row>
    <row r="7" spans="1:10" ht="28.8" x14ac:dyDescent="0.55000000000000004">
      <c r="A7" s="26" t="s">
        <v>0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ht="28.8" x14ac:dyDescent="0.55000000000000004">
      <c r="A8" s="27" t="s">
        <v>1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ht="22.8" customHeight="1" x14ac:dyDescent="0.55000000000000004">
      <c r="A9" s="4"/>
      <c r="B9" s="4"/>
      <c r="C9" s="4"/>
      <c r="D9" s="3"/>
      <c r="E9" s="4"/>
      <c r="F9" s="4"/>
      <c r="G9" s="4"/>
      <c r="I9" s="4"/>
      <c r="J9" s="4"/>
    </row>
    <row r="10" spans="1:10" ht="24" customHeight="1" x14ac:dyDescent="0.35"/>
    <row r="13" spans="1:10" ht="28.8" x14ac:dyDescent="0.55000000000000004">
      <c r="A13" s="27" t="s">
        <v>30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28.8" x14ac:dyDescent="0.55000000000000004">
      <c r="A14" s="27" t="s">
        <v>31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x14ac:dyDescent="0.35">
      <c r="A15" s="5"/>
      <c r="B15" s="5"/>
      <c r="C15" s="5"/>
      <c r="D15" s="5"/>
      <c r="E15" s="5"/>
      <c r="F15" s="5"/>
      <c r="G15" s="5"/>
      <c r="H15" s="5"/>
      <c r="I15" s="5"/>
      <c r="J15" s="6"/>
    </row>
    <row r="16" spans="1:10" ht="28.8" x14ac:dyDescent="0.55000000000000004">
      <c r="A16" s="4"/>
      <c r="B16" s="4"/>
      <c r="C16" s="4"/>
      <c r="D16" s="4"/>
      <c r="E16" s="4"/>
      <c r="F16" s="4"/>
      <c r="G16" s="4"/>
      <c r="I16" s="4"/>
      <c r="J16" s="10"/>
    </row>
    <row r="17" spans="1:10" ht="28.8" x14ac:dyDescent="0.55000000000000004">
      <c r="A17" s="4"/>
      <c r="B17" s="4"/>
      <c r="C17" s="4"/>
      <c r="D17" s="4"/>
      <c r="E17" s="4"/>
      <c r="F17" s="4"/>
      <c r="G17" s="4"/>
      <c r="I17" s="4"/>
      <c r="J17" s="4"/>
    </row>
    <row r="18" spans="1:10" ht="28.8" x14ac:dyDescent="0.55000000000000004">
      <c r="A18" s="4"/>
      <c r="B18" s="4"/>
      <c r="C18" s="4"/>
      <c r="D18" s="4"/>
      <c r="E18" s="4"/>
      <c r="F18" s="4"/>
      <c r="G18" s="4"/>
      <c r="I18" s="4"/>
      <c r="J18" s="4"/>
    </row>
    <row r="19" spans="1:10" ht="28.8" x14ac:dyDescent="0.55000000000000004">
      <c r="A19" s="4" t="s">
        <v>2</v>
      </c>
      <c r="C19" s="4"/>
      <c r="D19" s="4"/>
      <c r="E19" s="4"/>
      <c r="F19" s="4"/>
      <c r="G19" s="4"/>
      <c r="H19" s="1" t="s">
        <v>4</v>
      </c>
      <c r="I19" s="4"/>
      <c r="J19" s="4"/>
    </row>
    <row r="20" spans="1:10" ht="28.8" x14ac:dyDescent="0.55000000000000004">
      <c r="A20" s="4"/>
      <c r="B20" s="4"/>
      <c r="C20" s="4"/>
      <c r="D20" s="4"/>
      <c r="E20" s="4"/>
      <c r="F20" s="4"/>
      <c r="G20" s="4"/>
      <c r="I20" s="4"/>
      <c r="J20" s="4"/>
    </row>
    <row r="21" spans="1:10" ht="28.8" x14ac:dyDescent="0.55000000000000004">
      <c r="A21" s="4" t="s">
        <v>10</v>
      </c>
      <c r="B21" s="4"/>
      <c r="C21" s="4"/>
      <c r="D21" s="4"/>
      <c r="E21" s="4"/>
      <c r="F21" s="4"/>
      <c r="G21" s="4"/>
      <c r="H21" s="1" t="s">
        <v>11</v>
      </c>
      <c r="I21" s="4"/>
      <c r="J21" s="4"/>
    </row>
    <row r="22" spans="1:10" ht="28.8" x14ac:dyDescent="0.55000000000000004">
      <c r="B22" s="4"/>
      <c r="C22" s="4"/>
      <c r="D22" s="4"/>
      <c r="E22" s="4"/>
      <c r="F22" s="4"/>
      <c r="G22" s="4"/>
      <c r="I22" s="4"/>
      <c r="J22" s="4"/>
    </row>
    <row r="23" spans="1:10" ht="28.8" x14ac:dyDescent="0.55000000000000004">
      <c r="A23" s="4" t="s">
        <v>3</v>
      </c>
      <c r="B23" s="4"/>
      <c r="C23" s="4"/>
      <c r="D23" s="4"/>
      <c r="E23" s="4"/>
      <c r="F23" s="4"/>
      <c r="G23" s="4"/>
      <c r="I23" s="4"/>
      <c r="J23" s="4"/>
    </row>
    <row r="24" spans="1:10" ht="28.8" x14ac:dyDescent="0.55000000000000004">
      <c r="C24" s="4"/>
      <c r="D24" s="4"/>
      <c r="E24" s="4"/>
      <c r="F24" s="4"/>
      <c r="G24" s="4"/>
      <c r="I24" s="4"/>
      <c r="J24" s="4"/>
    </row>
    <row r="25" spans="1:10" ht="28.8" x14ac:dyDescent="0.55000000000000004">
      <c r="A25" s="4" t="s">
        <v>32</v>
      </c>
      <c r="C25" s="4"/>
      <c r="D25" s="4"/>
      <c r="E25" s="4"/>
      <c r="F25" s="4"/>
      <c r="G25" s="4"/>
      <c r="I25" s="4"/>
      <c r="J25" s="4"/>
    </row>
    <row r="26" spans="1:10" ht="28.8" x14ac:dyDescent="0.55000000000000004">
      <c r="A26" s="4"/>
      <c r="C26" s="4"/>
      <c r="D26" s="4"/>
      <c r="E26" s="4"/>
      <c r="F26" s="4"/>
      <c r="G26" s="4"/>
      <c r="I26" s="4"/>
      <c r="J26" s="4"/>
    </row>
    <row r="27" spans="1:10" ht="13.8" customHeight="1" x14ac:dyDescent="0.55000000000000004">
      <c r="A27" s="4"/>
      <c r="C27" s="4"/>
      <c r="D27" s="4"/>
      <c r="E27" s="4"/>
      <c r="F27" s="4"/>
      <c r="G27" s="4"/>
      <c r="I27" s="4"/>
      <c r="J27" s="4"/>
    </row>
    <row r="28" spans="1:10" ht="23.4" x14ac:dyDescent="0.45">
      <c r="A28" s="28" t="s">
        <v>30</v>
      </c>
      <c r="B28" s="28"/>
      <c r="C28" s="28"/>
      <c r="D28" s="28"/>
      <c r="E28" s="28"/>
      <c r="F28" s="28"/>
      <c r="G28" s="28"/>
      <c r="H28" s="28"/>
      <c r="I28" s="28"/>
      <c r="J28" s="2"/>
    </row>
    <row r="29" spans="1:10" ht="23.4" x14ac:dyDescent="0.45">
      <c r="A29" s="24" t="s">
        <v>31</v>
      </c>
      <c r="B29" s="24"/>
      <c r="C29" s="24"/>
      <c r="D29" s="24"/>
      <c r="E29" s="24"/>
      <c r="F29" s="24"/>
      <c r="G29" s="24"/>
      <c r="H29" s="24"/>
      <c r="I29" s="24"/>
      <c r="J29" s="2"/>
    </row>
    <row r="31" spans="1:10" x14ac:dyDescent="0.35">
      <c r="A31" s="9" t="s">
        <v>5</v>
      </c>
    </row>
    <row r="32" spans="1:10" x14ac:dyDescent="0.35">
      <c r="A32" s="8" t="s">
        <v>8</v>
      </c>
      <c r="B32" s="1" t="s">
        <v>33</v>
      </c>
    </row>
    <row r="33" spans="1:15" x14ac:dyDescent="0.35">
      <c r="B33" s="1" t="s">
        <v>34</v>
      </c>
    </row>
    <row r="34" spans="1:15" x14ac:dyDescent="0.35">
      <c r="B34" s="1" t="s">
        <v>35</v>
      </c>
    </row>
    <row r="36" spans="1:15" x14ac:dyDescent="0.35">
      <c r="A36" s="8" t="s">
        <v>8</v>
      </c>
      <c r="B36" s="1" t="s">
        <v>36</v>
      </c>
    </row>
    <row r="37" spans="1:15" x14ac:dyDescent="0.35">
      <c r="B37" s="1" t="s">
        <v>37</v>
      </c>
    </row>
    <row r="39" spans="1:15" x14ac:dyDescent="0.35">
      <c r="A39" s="8" t="s">
        <v>8</v>
      </c>
      <c r="B39" s="1" t="s">
        <v>7</v>
      </c>
    </row>
    <row r="40" spans="1:15" x14ac:dyDescent="0.35">
      <c r="A40" s="8"/>
      <c r="C40" s="1" t="s">
        <v>38</v>
      </c>
    </row>
    <row r="41" spans="1:15" ht="20.399999999999999" x14ac:dyDescent="0.45">
      <c r="A41" s="8"/>
      <c r="C41" s="7" t="s">
        <v>42</v>
      </c>
    </row>
    <row r="42" spans="1:15" ht="20.399999999999999" x14ac:dyDescent="0.45">
      <c r="A42" s="8"/>
      <c r="C42" s="7" t="s">
        <v>43</v>
      </c>
    </row>
    <row r="43" spans="1:15" x14ac:dyDescent="0.35">
      <c r="A43" s="8"/>
      <c r="M43" s="13"/>
      <c r="N43" s="13"/>
      <c r="O43" s="13"/>
    </row>
    <row r="44" spans="1:15" x14ac:dyDescent="0.35">
      <c r="M44" s="13"/>
      <c r="N44" s="13"/>
      <c r="O44" s="13"/>
    </row>
    <row r="45" spans="1:15" x14ac:dyDescent="0.35">
      <c r="N45" s="13"/>
      <c r="O45" s="13"/>
    </row>
    <row r="46" spans="1:15" x14ac:dyDescent="0.35">
      <c r="A46" s="9" t="s">
        <v>6</v>
      </c>
      <c r="N46" s="13"/>
      <c r="O46" s="13"/>
    </row>
    <row r="47" spans="1:15" x14ac:dyDescent="0.35">
      <c r="B47" s="1" t="s">
        <v>55</v>
      </c>
      <c r="N47" s="13"/>
      <c r="O47" s="13"/>
    </row>
    <row r="48" spans="1:15" x14ac:dyDescent="0.35">
      <c r="N48" s="13"/>
      <c r="O48" s="13"/>
    </row>
    <row r="51" spans="2:7" ht="20.399999999999999" x14ac:dyDescent="0.45">
      <c r="B51" s="1" t="s">
        <v>54</v>
      </c>
    </row>
    <row r="54" spans="2:7" ht="20.399999999999999" x14ac:dyDescent="0.45">
      <c r="B54" s="1" t="s">
        <v>56</v>
      </c>
    </row>
    <row r="55" spans="2:7" ht="20.399999999999999" x14ac:dyDescent="0.45">
      <c r="B55" s="1" t="s">
        <v>57</v>
      </c>
    </row>
    <row r="56" spans="2:7" x14ac:dyDescent="0.35">
      <c r="B56" s="1" t="s">
        <v>58</v>
      </c>
    </row>
    <row r="57" spans="2:7" x14ac:dyDescent="0.35">
      <c r="B57" s="1" t="s">
        <v>59</v>
      </c>
    </row>
    <row r="59" spans="2:7" x14ac:dyDescent="0.35">
      <c r="B59" s="1" t="s">
        <v>60</v>
      </c>
      <c r="G59" s="1" t="s">
        <v>61</v>
      </c>
    </row>
    <row r="60" spans="2:7" ht="7.8" customHeight="1" x14ac:dyDescent="0.35"/>
    <row r="61" spans="2:7" x14ac:dyDescent="0.35">
      <c r="B61" s="1" t="s">
        <v>62</v>
      </c>
    </row>
    <row r="62" spans="2:7" x14ac:dyDescent="0.35">
      <c r="B62" s="1" t="s">
        <v>63</v>
      </c>
    </row>
    <row r="63" spans="2:7" x14ac:dyDescent="0.35">
      <c r="E63" s="1" t="s">
        <v>64</v>
      </c>
    </row>
    <row r="73" spans="1:2" x14ac:dyDescent="0.35">
      <c r="A73" s="9" t="s">
        <v>9</v>
      </c>
    </row>
    <row r="74" spans="1:2" x14ac:dyDescent="0.35">
      <c r="B74" s="1" t="s">
        <v>14</v>
      </c>
    </row>
    <row r="75" spans="1:2" x14ac:dyDescent="0.35">
      <c r="A75" s="9"/>
      <c r="B75" s="1" t="s">
        <v>44</v>
      </c>
    </row>
    <row r="76" spans="1:2" x14ac:dyDescent="0.35">
      <c r="A76" s="9"/>
      <c r="B76" s="1" t="s">
        <v>45</v>
      </c>
    </row>
    <row r="77" spans="1:2" x14ac:dyDescent="0.35">
      <c r="A77" s="9"/>
      <c r="B77" s="1" t="s">
        <v>46</v>
      </c>
    </row>
    <row r="78" spans="1:2" x14ac:dyDescent="0.35">
      <c r="A78" s="9"/>
      <c r="B78" s="1" t="s">
        <v>47</v>
      </c>
    </row>
    <row r="79" spans="1:2" x14ac:dyDescent="0.35">
      <c r="A79" s="9"/>
      <c r="B79" s="1" t="s">
        <v>48</v>
      </c>
    </row>
    <row r="80" spans="1:2" x14ac:dyDescent="0.35">
      <c r="A80" s="9"/>
    </row>
    <row r="81" spans="1:6" x14ac:dyDescent="0.35">
      <c r="A81" s="9"/>
      <c r="B81" s="1" t="s">
        <v>49</v>
      </c>
    </row>
    <row r="82" spans="1:6" x14ac:dyDescent="0.35">
      <c r="A82" s="9"/>
      <c r="B82" s="1" t="s">
        <v>50</v>
      </c>
    </row>
    <row r="83" spans="1:6" x14ac:dyDescent="0.35">
      <c r="A83" s="9"/>
    </row>
    <row r="84" spans="1:6" x14ac:dyDescent="0.35">
      <c r="A84" s="9" t="s">
        <v>39</v>
      </c>
    </row>
    <row r="85" spans="1:6" x14ac:dyDescent="0.35">
      <c r="A85" s="9"/>
      <c r="B85" s="1" t="s">
        <v>28</v>
      </c>
    </row>
    <row r="86" spans="1:6" ht="21" x14ac:dyDescent="0.4">
      <c r="B86" s="25" t="s">
        <v>17</v>
      </c>
      <c r="C86" s="25"/>
      <c r="D86" s="15" t="s">
        <v>18</v>
      </c>
      <c r="E86" s="15" t="s">
        <v>15</v>
      </c>
      <c r="F86" s="15" t="s">
        <v>16</v>
      </c>
    </row>
    <row r="87" spans="1:6" x14ac:dyDescent="0.35">
      <c r="B87" s="23">
        <v>0.1</v>
      </c>
      <c r="C87" s="23"/>
      <c r="D87" s="16">
        <v>2400</v>
      </c>
      <c r="E87" s="16">
        <f xml:space="preserve"> 3.14*2*1000*B87</f>
        <v>628</v>
      </c>
      <c r="F87" s="17">
        <f>E87*D87*0.000001</f>
        <v>1.5071999999999999</v>
      </c>
    </row>
    <row r="88" spans="1:6" x14ac:dyDescent="0.35">
      <c r="B88" s="23">
        <v>0.3</v>
      </c>
      <c r="C88" s="23"/>
      <c r="D88" s="16">
        <v>680</v>
      </c>
      <c r="E88" s="16">
        <f t="shared" ref="E88:E104" si="0" xml:space="preserve"> 3.14*2*1000*B88</f>
        <v>1884</v>
      </c>
      <c r="F88" s="17">
        <f t="shared" ref="F88:F104" si="1">E88*D88*0.000001</f>
        <v>1.28112</v>
      </c>
    </row>
    <row r="89" spans="1:6" x14ac:dyDescent="0.35">
      <c r="B89" s="23">
        <v>0.5</v>
      </c>
      <c r="C89" s="23"/>
      <c r="D89" s="16">
        <v>400</v>
      </c>
      <c r="E89" s="16">
        <f t="shared" si="0"/>
        <v>3140</v>
      </c>
      <c r="F89" s="17">
        <f t="shared" si="1"/>
        <v>1.256</v>
      </c>
    </row>
    <row r="90" spans="1:6" x14ac:dyDescent="0.35">
      <c r="B90" s="23">
        <v>0.7</v>
      </c>
      <c r="C90" s="23"/>
      <c r="D90" s="16">
        <v>240</v>
      </c>
      <c r="E90" s="16">
        <f t="shared" si="0"/>
        <v>4396</v>
      </c>
      <c r="F90" s="17">
        <f t="shared" si="1"/>
        <v>1.05504</v>
      </c>
    </row>
    <row r="91" spans="1:6" x14ac:dyDescent="0.35">
      <c r="B91" s="23">
        <v>1</v>
      </c>
      <c r="C91" s="23"/>
      <c r="D91" s="16">
        <v>140</v>
      </c>
      <c r="E91" s="16">
        <f t="shared" si="0"/>
        <v>6280</v>
      </c>
      <c r="F91" s="17">
        <f t="shared" si="1"/>
        <v>0.87919999999999998</v>
      </c>
    </row>
    <row r="92" spans="1:6" x14ac:dyDescent="0.35">
      <c r="B92" s="23">
        <v>3</v>
      </c>
      <c r="C92" s="23"/>
      <c r="D92" s="16">
        <v>20</v>
      </c>
      <c r="E92" s="16">
        <f t="shared" si="0"/>
        <v>18840</v>
      </c>
      <c r="F92" s="17">
        <f t="shared" si="1"/>
        <v>0.37679999999999997</v>
      </c>
    </row>
    <row r="93" spans="1:6" x14ac:dyDescent="0.35">
      <c r="B93" s="23">
        <v>4</v>
      </c>
      <c r="C93" s="23"/>
      <c r="D93" s="16">
        <v>3</v>
      </c>
      <c r="E93" s="16">
        <f t="shared" si="0"/>
        <v>25120</v>
      </c>
      <c r="F93" s="17">
        <f t="shared" si="1"/>
        <v>7.5359999999999996E-2</v>
      </c>
    </row>
    <row r="94" spans="1:6" x14ac:dyDescent="0.35">
      <c r="B94" s="23">
        <v>5</v>
      </c>
      <c r="C94" s="23"/>
      <c r="D94" s="16">
        <v>2</v>
      </c>
      <c r="E94" s="16">
        <f t="shared" si="0"/>
        <v>31400</v>
      </c>
      <c r="F94" s="17">
        <f t="shared" si="1"/>
        <v>6.2799999999999995E-2</v>
      </c>
    </row>
    <row r="95" spans="1:6" x14ac:dyDescent="0.35">
      <c r="B95" s="23">
        <v>6</v>
      </c>
      <c r="C95" s="23"/>
      <c r="D95" s="16">
        <v>1.6</v>
      </c>
      <c r="E95" s="16">
        <f t="shared" si="0"/>
        <v>37680</v>
      </c>
      <c r="F95" s="17">
        <f t="shared" si="1"/>
        <v>6.0287999999999994E-2</v>
      </c>
    </row>
    <row r="96" spans="1:6" x14ac:dyDescent="0.35">
      <c r="B96" s="23">
        <v>6.5</v>
      </c>
      <c r="C96" s="23"/>
      <c r="D96" s="16">
        <v>1.2</v>
      </c>
      <c r="E96" s="16">
        <f t="shared" si="0"/>
        <v>40820</v>
      </c>
      <c r="F96" s="17">
        <f t="shared" si="1"/>
        <v>4.8984E-2</v>
      </c>
    </row>
    <row r="97" spans="2:6" x14ac:dyDescent="0.35">
      <c r="B97" s="23">
        <v>7</v>
      </c>
      <c r="C97" s="23"/>
      <c r="D97" s="16">
        <v>0.8</v>
      </c>
      <c r="E97" s="16">
        <f t="shared" si="0"/>
        <v>43960</v>
      </c>
      <c r="F97" s="17">
        <f t="shared" si="1"/>
        <v>3.5167999999999998E-2</v>
      </c>
    </row>
    <row r="98" spans="2:6" ht="18.600000000000001" customHeight="1" x14ac:dyDescent="0.35">
      <c r="B98" s="23">
        <v>7.3</v>
      </c>
      <c r="C98" s="23"/>
      <c r="D98" s="16">
        <v>0</v>
      </c>
      <c r="E98" s="16">
        <f t="shared" si="0"/>
        <v>45844</v>
      </c>
      <c r="F98" s="17">
        <f t="shared" si="1"/>
        <v>0</v>
      </c>
    </row>
    <row r="99" spans="2:6" ht="18.600000000000001" customHeight="1" x14ac:dyDescent="0.35">
      <c r="B99" s="23">
        <v>7.8</v>
      </c>
      <c r="C99" s="23"/>
      <c r="D99" s="16">
        <v>3.2</v>
      </c>
      <c r="E99" s="16">
        <f t="shared" si="0"/>
        <v>48984</v>
      </c>
      <c r="F99" s="17">
        <f>E99*D99*0.000001*-1</f>
        <v>-0.15674880000000002</v>
      </c>
    </row>
    <row r="100" spans="2:6" x14ac:dyDescent="0.35">
      <c r="B100" s="23">
        <v>10</v>
      </c>
      <c r="C100" s="23"/>
      <c r="D100" s="16">
        <v>3.6</v>
      </c>
      <c r="E100" s="16">
        <f t="shared" si="0"/>
        <v>62800</v>
      </c>
      <c r="F100" s="17">
        <f t="shared" ref="F100:F104" si="2">E100*D100*0.000001*-1</f>
        <v>-0.22608</v>
      </c>
    </row>
    <row r="101" spans="2:6" x14ac:dyDescent="0.35">
      <c r="B101" s="23">
        <v>20</v>
      </c>
      <c r="C101" s="23"/>
      <c r="D101" s="16">
        <v>4</v>
      </c>
      <c r="E101" s="16">
        <f t="shared" si="0"/>
        <v>125600</v>
      </c>
      <c r="F101" s="17">
        <f t="shared" si="2"/>
        <v>-0.50239999999999996</v>
      </c>
    </row>
    <row r="102" spans="2:6" x14ac:dyDescent="0.35">
      <c r="B102" s="23">
        <v>50</v>
      </c>
      <c r="C102" s="23"/>
      <c r="D102" s="16">
        <v>2.8</v>
      </c>
      <c r="E102" s="16">
        <f t="shared" si="0"/>
        <v>314000</v>
      </c>
      <c r="F102" s="17">
        <f t="shared" si="2"/>
        <v>-0.87919999999999998</v>
      </c>
    </row>
    <row r="103" spans="2:6" x14ac:dyDescent="0.35">
      <c r="B103" s="23">
        <v>70</v>
      </c>
      <c r="C103" s="23"/>
      <c r="D103" s="16">
        <v>2.5</v>
      </c>
      <c r="E103" s="16">
        <f t="shared" si="0"/>
        <v>439600</v>
      </c>
      <c r="F103" s="17">
        <f t="shared" si="2"/>
        <v>-1.099</v>
      </c>
    </row>
    <row r="104" spans="2:6" x14ac:dyDescent="0.35">
      <c r="B104" s="23">
        <v>100</v>
      </c>
      <c r="C104" s="23"/>
      <c r="D104" s="16">
        <v>2.04</v>
      </c>
      <c r="E104" s="16">
        <f t="shared" si="0"/>
        <v>628000</v>
      </c>
      <c r="F104" s="17">
        <f t="shared" si="2"/>
        <v>-1.28112</v>
      </c>
    </row>
    <row r="105" spans="2:6" x14ac:dyDescent="0.35">
      <c r="B105" s="12"/>
      <c r="C105" s="12"/>
      <c r="D105" s="11"/>
      <c r="E105" s="11"/>
      <c r="F105" s="11"/>
    </row>
    <row r="106" spans="2:6" x14ac:dyDescent="0.35">
      <c r="B106" s="12"/>
      <c r="C106" s="12"/>
      <c r="D106" s="11"/>
      <c r="E106" s="11"/>
      <c r="F106" s="11"/>
    </row>
    <row r="107" spans="2:6" x14ac:dyDescent="0.35">
      <c r="B107" s="12"/>
      <c r="C107" s="12"/>
      <c r="D107" s="11"/>
      <c r="E107" s="11"/>
      <c r="F107" s="11"/>
    </row>
    <row r="108" spans="2:6" x14ac:dyDescent="0.35">
      <c r="B108" s="12"/>
      <c r="C108" s="12"/>
      <c r="D108" s="11"/>
      <c r="E108" s="11"/>
      <c r="F108" s="11"/>
    </row>
    <row r="109" spans="2:6" x14ac:dyDescent="0.35">
      <c r="B109" s="12"/>
      <c r="C109" s="12"/>
      <c r="D109" s="11"/>
      <c r="E109" s="11"/>
      <c r="F109" s="11"/>
    </row>
    <row r="110" spans="2:6" x14ac:dyDescent="0.35">
      <c r="B110" s="12"/>
      <c r="C110" s="12"/>
      <c r="D110" s="11"/>
      <c r="E110" s="11"/>
      <c r="F110" s="11"/>
    </row>
    <row r="111" spans="2:6" x14ac:dyDescent="0.35">
      <c r="B111" s="12"/>
      <c r="C111" s="12"/>
      <c r="D111" s="11"/>
      <c r="E111" s="11"/>
      <c r="F111" s="11"/>
    </row>
    <row r="112" spans="2:6" x14ac:dyDescent="0.35">
      <c r="B112" s="12"/>
      <c r="C112" s="12"/>
      <c r="D112" s="11"/>
      <c r="E112" s="11"/>
      <c r="F112" s="11"/>
    </row>
    <row r="113" spans="1:16" x14ac:dyDescent="0.35">
      <c r="B113" s="12"/>
      <c r="C113" s="12"/>
      <c r="D113" s="11"/>
      <c r="E113" s="11"/>
      <c r="F113" s="11"/>
    </row>
    <row r="114" spans="1:16" x14ac:dyDescent="0.35">
      <c r="B114" s="12"/>
      <c r="C114" s="12"/>
      <c r="D114" s="11"/>
      <c r="E114" s="11"/>
      <c r="F114" s="11"/>
    </row>
    <row r="115" spans="1:16" x14ac:dyDescent="0.35">
      <c r="B115" s="12"/>
      <c r="C115" s="12"/>
      <c r="D115" s="11"/>
      <c r="E115" s="11"/>
      <c r="F115" s="11"/>
    </row>
    <row r="116" spans="1:16" x14ac:dyDescent="0.35">
      <c r="B116" s="12"/>
      <c r="C116" s="12"/>
      <c r="D116" s="11"/>
      <c r="E116" s="11"/>
      <c r="F116" s="11"/>
    </row>
    <row r="117" spans="1:16" x14ac:dyDescent="0.35">
      <c r="B117" s="12"/>
      <c r="C117" s="12"/>
      <c r="D117" s="11"/>
      <c r="E117" s="11"/>
      <c r="F117" s="11"/>
    </row>
    <row r="118" spans="1:16" x14ac:dyDescent="0.35">
      <c r="A118" s="13"/>
      <c r="B118" s="14"/>
      <c r="C118" s="14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</row>
    <row r="119" spans="1:16" x14ac:dyDescent="0.35">
      <c r="A119" s="13"/>
      <c r="B119" s="1" t="s">
        <v>29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</row>
    <row r="120" spans="1:16" x14ac:dyDescent="0.35">
      <c r="A120" s="13"/>
      <c r="B120" s="11"/>
      <c r="C120" s="21" t="s">
        <v>19</v>
      </c>
      <c r="D120" s="21"/>
      <c r="E120" s="18" t="s">
        <v>20</v>
      </c>
      <c r="F120" s="18"/>
      <c r="G120" s="13"/>
      <c r="H120" s="13"/>
      <c r="I120" s="13"/>
      <c r="J120" s="13"/>
      <c r="K120" s="13"/>
      <c r="L120" s="13"/>
      <c r="M120" s="13"/>
      <c r="N120" s="13"/>
      <c r="O120" s="13"/>
      <c r="P120" s="13"/>
    </row>
    <row r="121" spans="1:16" x14ac:dyDescent="0.35">
      <c r="A121" s="13"/>
      <c r="B121" s="8" t="s">
        <v>13</v>
      </c>
      <c r="C121" s="22" t="s">
        <v>21</v>
      </c>
      <c r="D121" s="22"/>
      <c r="E121" s="19" t="s">
        <v>21</v>
      </c>
      <c r="F121" s="19"/>
      <c r="G121" s="13"/>
      <c r="H121" s="13"/>
      <c r="I121" s="13"/>
      <c r="J121" s="13"/>
      <c r="K121" s="13"/>
      <c r="L121" s="13"/>
      <c r="M121" s="13"/>
      <c r="N121" s="13"/>
      <c r="O121" s="13"/>
      <c r="P121" s="13"/>
    </row>
    <row r="122" spans="1:16" x14ac:dyDescent="0.35">
      <c r="A122" s="13"/>
      <c r="B122" s="8" t="s">
        <v>22</v>
      </c>
      <c r="C122" s="20" t="s">
        <v>24</v>
      </c>
      <c r="D122" s="20"/>
      <c r="E122" s="20" t="s">
        <v>26</v>
      </c>
      <c r="F122" s="20"/>
      <c r="G122" s="1" t="s">
        <v>40</v>
      </c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x14ac:dyDescent="0.35">
      <c r="A123" s="13"/>
      <c r="B123" s="8" t="s">
        <v>23</v>
      </c>
      <c r="C123" s="20" t="s">
        <v>25</v>
      </c>
      <c r="D123" s="20"/>
      <c r="E123" s="20" t="s">
        <v>27</v>
      </c>
      <c r="F123" s="20"/>
      <c r="G123" s="1" t="s">
        <v>41</v>
      </c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x14ac:dyDescent="0.35">
      <c r="A124" s="13"/>
      <c r="B124" s="8"/>
      <c r="C124" s="11"/>
      <c r="D124" s="11"/>
      <c r="E124" s="11"/>
      <c r="F124" s="11"/>
      <c r="H124" s="13"/>
      <c r="I124" s="13"/>
      <c r="J124" s="13"/>
      <c r="K124" s="13"/>
      <c r="L124" s="13"/>
      <c r="M124" s="13"/>
      <c r="N124" s="13"/>
      <c r="O124" s="13"/>
      <c r="P124" s="13"/>
    </row>
    <row r="125" spans="1:16" x14ac:dyDescent="0.35">
      <c r="A125" s="9" t="s">
        <v>12</v>
      </c>
    </row>
    <row r="126" spans="1:16" x14ac:dyDescent="0.35">
      <c r="B126" s="1" t="s">
        <v>51</v>
      </c>
    </row>
    <row r="127" spans="1:16" x14ac:dyDescent="0.35">
      <c r="B127" s="1" t="s">
        <v>52</v>
      </c>
    </row>
    <row r="128" spans="1:16" x14ac:dyDescent="0.35">
      <c r="B128" s="1" t="s">
        <v>53</v>
      </c>
    </row>
    <row r="130" spans="2:2" x14ac:dyDescent="0.35">
      <c r="B130" s="1" t="s">
        <v>65</v>
      </c>
    </row>
    <row r="131" spans="2:2" x14ac:dyDescent="0.35">
      <c r="B131" s="1" t="s">
        <v>66</v>
      </c>
    </row>
  </sheetData>
  <mergeCells count="33">
    <mergeCell ref="A7:J7"/>
    <mergeCell ref="A8:J8"/>
    <mergeCell ref="A13:J13"/>
    <mergeCell ref="A14:J14"/>
    <mergeCell ref="A28:I28"/>
    <mergeCell ref="B90:C90"/>
    <mergeCell ref="B91:C91"/>
    <mergeCell ref="B92:C92"/>
    <mergeCell ref="B93:C93"/>
    <mergeCell ref="B94:C94"/>
    <mergeCell ref="A29:I29"/>
    <mergeCell ref="B86:C86"/>
    <mergeCell ref="B87:C87"/>
    <mergeCell ref="B88:C88"/>
    <mergeCell ref="B89:C89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E120:F120"/>
    <mergeCell ref="E121:F121"/>
    <mergeCell ref="E122:F122"/>
    <mergeCell ref="E123:F123"/>
    <mergeCell ref="C120:D120"/>
    <mergeCell ref="C121:D121"/>
    <mergeCell ref="C122:D122"/>
    <mergeCell ref="C123:D123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2019-04-12T11:38:28Z</dcterms:modified>
</cp:coreProperties>
</file>