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style3.xml" ContentType="application/vnd.ms-office.chartstyle+xml"/>
  <Override PartName="/xl/charts/chart3.xml" ContentType="application/vnd.openxmlformats-officedocument.drawingml.chart+xml"/>
  <Override PartName="/xl/worksheets/sheet1.xml" ContentType="application/vnd.openxmlformats-officedocument.spreadsheetml.worksheet+xml"/>
  <Override PartName="/xl/charts/style2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colors2.xml" ContentType="application/vnd.ms-office.chartcolorstyle+xml"/>
  <Override PartName="/xl/charts/colors1.xml" ContentType="application/vnd.ms-office.chartcolor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YOGA920\Desktop\"/>
    </mc:Choice>
  </mc:AlternateContent>
  <bookViews>
    <workbookView xWindow="0" yWindow="0" windowWidth="15525" windowHeight="6325" xr2:uid="{00000000-000D-0000-FFFF-FFFF00000000}"/>
  </bookViews>
  <sheets>
    <sheet name="Sheet1" sheetId="1" r:id="rId1"/>
  </sheets>
  <externalReferences>
    <externalReference r:id="rId2"/>
    <externalReference r:id="rId3"/>
    <externalReference r:id="rId4"/>
  </externalReferenc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5" i="1" l="1" a="1"/>
  <c r="G155" i="1"/>
  <c r="E130" i="1"/>
  <c r="D130" i="1"/>
  <c r="F130" i="1"/>
  <c r="E129" i="1"/>
  <c r="D129" i="1"/>
  <c r="F129" i="1"/>
  <c r="E128" i="1"/>
  <c r="D128" i="1"/>
  <c r="F128" i="1"/>
  <c r="G156" i="1"/>
  <c r="F155" i="1"/>
  <c r="F156" i="1"/>
  <c r="E110" i="1"/>
  <c r="C110" i="1"/>
  <c r="G110" i="1"/>
  <c r="E109" i="1"/>
  <c r="C109" i="1"/>
  <c r="G109" i="1"/>
  <c r="F108" i="1"/>
  <c r="C108" i="1"/>
  <c r="G108" i="1"/>
  <c r="F109" i="1"/>
  <c r="F110" i="1"/>
</calcChain>
</file>

<file path=xl/sharedStrings.xml><?xml version="1.0" encoding="utf-8"?>
<sst xmlns="http://schemas.openxmlformats.org/spreadsheetml/2006/main" count="125" uniqueCount="116">
  <si>
    <t>steel rods using the torsional pendulum.  The torsional constant of a one rod has</t>
  </si>
  <si>
    <t xml:space="preserve"> been determined by twisting the rod and taking data of torque and twist angle,</t>
  </si>
  <si>
    <t xml:space="preserve">Then the inertia of the system has been found from a relation for small oscillations. </t>
  </si>
  <si>
    <t>The inertia has been used to find the torsional constant of other rods to analyze its</t>
  </si>
  <si>
    <t>dependence on rod geometry and to find the share modulus of these rods which</t>
  </si>
  <si>
    <t xml:space="preserve"> The experiment aimed to study The elastic properties of Aluminum and</t>
  </si>
  <si>
    <t xml:space="preserve"> Where K is the torsional constant and depends on the geometry of the rod by the</t>
  </si>
  <si>
    <t xml:space="preserve"> Where T is the period, and I is the moment of inertia of the system,</t>
  </si>
  <si>
    <t xml:space="preserve"> Determining the moment of inertia of the apparatus as follows:</t>
  </si>
  <si>
    <t xml:space="preserve"> it with the spring and releasing it.</t>
  </si>
  <si>
    <t xml:space="preserve"> Prepare the apparatus: metallic rods, rotating scale disk, sland, dumbbell massive </t>
  </si>
  <si>
    <r>
      <t>system, stop watch, spring balance, meter stick, microm</t>
    </r>
    <r>
      <rPr>
        <sz val="14"/>
        <color theme="1"/>
        <rFont val="Calibri"/>
        <family val="2"/>
        <scheme val="minor"/>
      </rPr>
      <t>eter,</t>
    </r>
  </si>
  <si>
    <t xml:space="preserve">  l. A rod was used then twist  the system through six different angles Ɵ.</t>
  </si>
  <si>
    <t xml:space="preserve"> 2. t each time was  calculated.</t>
  </si>
  <si>
    <t xml:space="preserve"> 3. t Vs Ɵ was plot and the graph was used  to determine K.</t>
  </si>
  <si>
    <t xml:space="preserve">  Then the period of oscillation for the system was measured and determined I.</t>
  </si>
  <si>
    <t xml:space="preserve"> 4.  The dumbbell object was set into oscillation by pulling</t>
  </si>
  <si>
    <t xml:space="preserve"> 3. log (i) vs log (d) was  plot to determine n &amp; G. </t>
  </si>
  <si>
    <t xml:space="preserve"> rod was determined .  </t>
  </si>
  <si>
    <t xml:space="preserve"> 2. Small oscillation experirnents were performed and the period for each</t>
  </si>
  <si>
    <t xml:space="preserve"> 1. All the Aluminum rods were  taken having the same length and vary in diameter,</t>
  </si>
  <si>
    <t>2.log (x) vs log (L) was was plot and the graphwas used to determine G and m.</t>
  </si>
  <si>
    <t xml:space="preserve">1.PART II was repeated for fixed diameter d and different length L. </t>
  </si>
  <si>
    <t xml:space="preserve">                      t=-kƟ</t>
  </si>
  <si>
    <t xml:space="preserve">Where G is the  shear modulus, d is the rod 's diameter, </t>
  </si>
  <si>
    <t xml:space="preserve"> relation: -</t>
  </si>
  <si>
    <t xml:space="preserve">and L is its length.  The period for small oscillations for the rod is given by:- </t>
  </si>
  <si>
    <t xml:space="preserve"> The torque t for the elastic twisting of the rod by an angle Ɵ is given by:-</t>
  </si>
  <si>
    <t>f</t>
  </si>
  <si>
    <t>t</t>
  </si>
  <si>
    <t>Ɵ(red)</t>
  </si>
  <si>
    <t>Ɵ(degree)</t>
  </si>
  <si>
    <t>r=17.0cm</t>
  </si>
  <si>
    <t>Graph t vs Ɵ :-</t>
  </si>
  <si>
    <r>
      <t xml:space="preserve"> </t>
    </r>
    <r>
      <rPr>
        <b/>
        <sz val="14"/>
        <color theme="1"/>
        <rFont val="Calibri"/>
        <family val="2"/>
        <scheme val="minor"/>
      </rPr>
      <t>PART III:-</t>
    </r>
  </si>
  <si>
    <r>
      <t xml:space="preserve"> </t>
    </r>
    <r>
      <rPr>
        <b/>
        <sz val="14"/>
        <color theme="1"/>
        <rFont val="Calibri"/>
        <family val="2"/>
        <scheme val="minor"/>
      </rPr>
      <t xml:space="preserve"> PART II:-</t>
    </r>
  </si>
  <si>
    <r>
      <t xml:space="preserve"> </t>
    </r>
    <r>
      <rPr>
        <b/>
        <sz val="14"/>
        <color theme="1"/>
        <rFont val="Calibri"/>
        <family val="2"/>
        <scheme val="minor"/>
      </rPr>
      <t>PART I :-</t>
    </r>
  </si>
  <si>
    <r>
      <rPr>
        <b/>
        <sz val="14"/>
        <color theme="1"/>
        <rFont val="Calibri"/>
        <family val="2"/>
        <scheme val="minor"/>
      </rPr>
      <t>- Procedure:</t>
    </r>
  </si>
  <si>
    <r>
      <rPr>
        <b/>
        <sz val="14"/>
        <color theme="1"/>
        <rFont val="Calibri"/>
        <family val="2"/>
        <scheme val="minor"/>
      </rPr>
      <t>-Theory:</t>
    </r>
  </si>
  <si>
    <r>
      <rPr>
        <b/>
        <sz val="14"/>
        <color theme="1"/>
        <rFont val="Calibri"/>
        <family val="2"/>
        <scheme val="minor"/>
      </rPr>
      <t>-Abstract:</t>
    </r>
  </si>
  <si>
    <t>PART I:-</t>
  </si>
  <si>
    <t xml:space="preserve"> t=-Kɵ</t>
  </si>
  <si>
    <t>The slope:</t>
  </si>
  <si>
    <t>The error:</t>
  </si>
  <si>
    <r>
      <t>k</t>
    </r>
    <r>
      <rPr>
        <sz val="12"/>
        <color theme="1"/>
        <rFont val="Calibri"/>
        <family val="2"/>
      </rPr>
      <t>±Δk=0.075±0.004 N.m/rad</t>
    </r>
  </si>
  <si>
    <t>PART II:-</t>
  </si>
  <si>
    <t>No.</t>
  </si>
  <si>
    <t>d(mm)</t>
  </si>
  <si>
    <t>k(N.m/rad)</t>
  </si>
  <si>
    <t>log(k)</t>
  </si>
  <si>
    <t>log(d)</t>
  </si>
  <si>
    <t>Column1</t>
  </si>
  <si>
    <t>Column2</t>
  </si>
  <si>
    <t>Slope:</t>
  </si>
  <si>
    <t>Y-intercept:</t>
  </si>
  <si>
    <t>Vlaue:</t>
  </si>
  <si>
    <t>Error:</t>
  </si>
  <si>
    <t>Graph log(k) vs log(d):-</t>
  </si>
  <si>
    <t>n=slope</t>
  </si>
  <si>
    <t xml:space="preserve"> n ± Δn =3.9±0.02 N/m</t>
  </si>
  <si>
    <t>PART III:-</t>
  </si>
  <si>
    <t>l</t>
  </si>
  <si>
    <t>k</t>
  </si>
  <si>
    <t>logL</t>
  </si>
  <si>
    <t>log k</t>
  </si>
  <si>
    <t>Graph log(k) vs log(L):-</t>
  </si>
  <si>
    <t>m=slope</t>
  </si>
  <si>
    <r>
      <rPr>
        <b/>
        <sz val="14"/>
        <color theme="1"/>
        <rFont val="Calibri"/>
        <family val="2"/>
        <scheme val="minor"/>
      </rPr>
      <t>-The shear modulus G:-</t>
    </r>
  </si>
  <si>
    <t>From PART II:-</t>
  </si>
  <si>
    <t>From PART III:-</t>
  </si>
  <si>
    <r>
      <rPr>
        <b/>
        <sz val="14"/>
        <color theme="1"/>
        <rFont val="Calibri"/>
        <family val="2"/>
        <scheme val="minor"/>
      </rPr>
      <t>-Results:-</t>
    </r>
  </si>
  <si>
    <r>
      <rPr>
        <b/>
        <sz val="14"/>
        <color theme="1"/>
        <rFont val="Calibri"/>
        <family val="2"/>
        <scheme val="minor"/>
      </rPr>
      <t>-Data&amp;Calcolations:-</t>
    </r>
  </si>
  <si>
    <t>k±Δk=0.075±0.004 N.m/rad</t>
  </si>
  <si>
    <t>n ± Δn =3.9±0.2 N/m</t>
  </si>
  <si>
    <r>
      <t xml:space="preserve"> m ± Δm =-0.7</t>
    </r>
    <r>
      <rPr>
        <sz val="12"/>
        <color theme="1"/>
        <rFont val="Calibri"/>
        <family val="2"/>
      </rPr>
      <t>±0.1</t>
    </r>
  </si>
  <si>
    <t>m ± Δm =-0.7±0.1</t>
  </si>
  <si>
    <t xml:space="preserve"> n ± Δn =3.9±0.2 N/m   and  m ± Δm =-0.7±0.1     which are acceptable.</t>
  </si>
  <si>
    <r>
      <t xml:space="preserve"> was G </t>
    </r>
    <r>
      <rPr>
        <sz val="14"/>
        <color theme="1"/>
        <rFont val="Calibri"/>
        <family val="2"/>
      </rPr>
      <t>±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Δ</t>
    </r>
    <r>
      <rPr>
        <sz val="14"/>
        <color theme="1"/>
        <rFont val="Calibri"/>
        <family val="2"/>
        <scheme val="minor"/>
      </rPr>
      <t>G =(19.20±0.01)×(10)</t>
    </r>
    <r>
      <rPr>
        <vertAlign val="superscript"/>
        <sz val="14"/>
        <color theme="1"/>
        <rFont val="Calibri"/>
        <family val="2"/>
        <scheme val="minor"/>
      </rPr>
      <t>9</t>
    </r>
    <r>
      <rPr>
        <sz val="14"/>
        <color theme="1"/>
        <rFont val="Calibri"/>
        <family val="2"/>
        <scheme val="minor"/>
      </rPr>
      <t xml:space="preserve">  N / m2.rad.  The values ​​of n &amp; m were:</t>
    </r>
  </si>
  <si>
    <r>
      <rPr>
        <b/>
        <sz val="14"/>
        <color theme="1"/>
        <rFont val="Calibri"/>
        <family val="2"/>
        <scheme val="minor"/>
      </rPr>
      <t>-Concloution:-</t>
    </r>
  </si>
  <si>
    <t>1.  The theoretical value of n is 4.Using discrepancy:</t>
  </si>
  <si>
    <r>
      <t>2</t>
    </r>
    <r>
      <rPr>
        <sz val="14"/>
        <color theme="1"/>
        <rFont val="Calibri"/>
        <family val="2"/>
      </rPr>
      <t>Δn=0.4</t>
    </r>
  </si>
  <si>
    <r>
      <t>D&lt;2</t>
    </r>
    <r>
      <rPr>
        <sz val="14"/>
        <color theme="1"/>
        <rFont val="Calibri"/>
        <family val="2"/>
      </rPr>
      <t>Δn       so the result is acceptable</t>
    </r>
  </si>
  <si>
    <t xml:space="preserve"> 2.  The theoretical value of m is -1. Using discrepancy: </t>
  </si>
  <si>
    <r>
      <t>2</t>
    </r>
    <r>
      <rPr>
        <sz val="14"/>
        <color theme="1"/>
        <rFont val="Calibri"/>
        <family val="2"/>
      </rPr>
      <t>Δ</t>
    </r>
    <r>
      <rPr>
        <sz val="14"/>
        <color theme="1"/>
        <rFont val="Calibri"/>
        <family val="2"/>
        <scheme val="minor"/>
      </rPr>
      <t>m =0.2</t>
    </r>
  </si>
  <si>
    <r>
      <t>D&gt;2</t>
    </r>
    <r>
      <rPr>
        <sz val="14"/>
        <color theme="1"/>
        <rFont val="Calibri"/>
        <family val="2"/>
      </rPr>
      <t>Δm       so the result is not acceptable</t>
    </r>
  </si>
  <si>
    <r>
      <t xml:space="preserve"> 3. The theoretical value of G is 24x10</t>
    </r>
    <r>
      <rPr>
        <vertAlign val="superscript"/>
        <sz val="14"/>
        <color theme="1"/>
        <rFont val="Calibri"/>
        <family val="2"/>
        <scheme val="minor"/>
      </rPr>
      <t>9</t>
    </r>
    <r>
      <rPr>
        <sz val="14"/>
        <color theme="1"/>
        <rFont val="Calibri"/>
        <family val="2"/>
        <scheme val="minor"/>
      </rPr>
      <t>N/m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(for all). Using discrepancy: </t>
    </r>
  </si>
  <si>
    <r>
      <t>D=|G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>-G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>|=|24-19.2|x10</t>
    </r>
    <r>
      <rPr>
        <vertAlign val="superscript"/>
        <sz val="14"/>
        <color theme="1"/>
        <rFont val="Calibri"/>
        <family val="2"/>
        <scheme val="minor"/>
      </rPr>
      <t>9</t>
    </r>
    <r>
      <rPr>
        <sz val="14"/>
        <color theme="1"/>
        <rFont val="Calibri"/>
        <family val="2"/>
        <scheme val="minor"/>
      </rPr>
      <t>=0.8x10</t>
    </r>
    <r>
      <rPr>
        <vertAlign val="superscript"/>
        <sz val="14"/>
        <color theme="1"/>
        <rFont val="Calibri"/>
        <family val="2"/>
        <scheme val="minor"/>
      </rPr>
      <t>9</t>
    </r>
  </si>
  <si>
    <r>
      <t>D = |m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- m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| = |- 1. 00 - 0.7| = 1.07 </t>
    </r>
  </si>
  <si>
    <r>
      <t xml:space="preserve"> D =|n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- n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|= |4.0 - 3.9| =0.1</t>
    </r>
  </si>
  <si>
    <r>
      <t>2</t>
    </r>
    <r>
      <rPr>
        <sz val="14"/>
        <color theme="1"/>
        <rFont val="Calibri"/>
        <family val="2"/>
      </rPr>
      <t>ΔG=0.02x10</t>
    </r>
    <r>
      <rPr>
        <vertAlign val="superscript"/>
        <sz val="14"/>
        <color theme="1"/>
        <rFont val="Calibri"/>
        <family val="2"/>
      </rPr>
      <t>9</t>
    </r>
  </si>
  <si>
    <r>
      <t>D&gt;2</t>
    </r>
    <r>
      <rPr>
        <sz val="14"/>
        <color theme="1"/>
        <rFont val="Calibri"/>
        <family val="2"/>
      </rPr>
      <t>ΔG          so the result is not acceptable</t>
    </r>
  </si>
  <si>
    <t xml:space="preserve"> 4.  he value of shear modulus G was notacceptable.  There are some of </t>
  </si>
  <si>
    <t>explanations for this systematic error.  For example, systematic errors from tools</t>
  </si>
  <si>
    <t xml:space="preserve"> like stick meter, stop watch, and micrometer.  Moreover, the rods were not</t>
  </si>
  <si>
    <t xml:space="preserve"> straight, and their shapes affect on the results.  In PART I, the spring balance </t>
  </si>
  <si>
    <t>wasn 't perpendicular perfectly, so this error affected to the value of inertia,</t>
  </si>
  <si>
    <t xml:space="preserve"> then to all subsequent calculations.  In all parts the period of the oscillation</t>
  </si>
  <si>
    <t xml:space="preserve"> couldn 't be found exactly, because the oscillation was quickly So the </t>
  </si>
  <si>
    <t>experimenter couldn' t find the period exactly and the system had lost some</t>
  </si>
  <si>
    <t xml:space="preserve"> energy while the rod was oscillating because of fictional force. </t>
  </si>
  <si>
    <r>
      <t xml:space="preserve">of rod </t>
    </r>
    <r>
      <rPr>
        <b/>
        <sz val="14"/>
        <color theme="1"/>
        <rFont val="Calibri"/>
        <family val="2"/>
        <scheme val="minor"/>
      </rPr>
      <t>I</t>
    </r>
    <r>
      <rPr>
        <b/>
        <vertAlign val="subscript"/>
        <sz val="14"/>
        <color theme="1"/>
        <rFont val="Calibri"/>
        <family val="2"/>
        <scheme val="minor"/>
      </rPr>
      <t>rod</t>
    </r>
    <r>
      <rPr>
        <sz val="14"/>
        <color theme="1"/>
        <rFont val="Calibri"/>
        <family val="2"/>
        <scheme val="minor"/>
      </rPr>
      <t xml:space="preserve"> is negligible and the inertia  of the system </t>
    </r>
    <r>
      <rPr>
        <b/>
        <sz val="14"/>
        <color theme="1"/>
        <rFont val="Calibri"/>
        <family val="2"/>
        <scheme val="minor"/>
      </rPr>
      <t>I</t>
    </r>
    <r>
      <rPr>
        <sz val="14"/>
        <color theme="1"/>
        <rFont val="Calibri"/>
        <family val="2"/>
        <scheme val="minor"/>
      </rPr>
      <t xml:space="preserve"> is therefore constant for</t>
    </r>
  </si>
  <si>
    <r>
      <t xml:space="preserve">  the whole experiment and is determined once which was l =9.37797x10</t>
    </r>
    <r>
      <rPr>
        <vertAlign val="superscript"/>
        <sz val="14"/>
        <color theme="1"/>
        <rFont val="Calibri"/>
        <family val="2"/>
        <scheme val="minor"/>
      </rPr>
      <t xml:space="preserve">-3 </t>
    </r>
    <r>
      <rPr>
        <sz val="14"/>
        <color theme="1"/>
        <rFont val="Calibri"/>
        <family val="2"/>
        <scheme val="minor"/>
      </rPr>
      <t>kg.m</t>
    </r>
    <r>
      <rPr>
        <vertAlign val="superscript"/>
        <sz val="14"/>
        <color theme="1"/>
        <rFont val="Calibri"/>
        <family val="2"/>
        <scheme val="minor"/>
      </rPr>
      <t>2</t>
    </r>
  </si>
  <si>
    <t xml:space="preserve">5.The mass of the rod is small compared with the dumbbell, so the Inertia </t>
  </si>
  <si>
    <t>Section: 1</t>
  </si>
  <si>
    <t>Instructer: Nihad Abu Awwad</t>
  </si>
  <si>
    <t>Nadea Jamal 1180279</t>
  </si>
  <si>
    <t>Remah Dahdoul 1181771</t>
  </si>
  <si>
    <t xml:space="preserve">Partners Names: </t>
  </si>
  <si>
    <t>No.1181623</t>
  </si>
  <si>
    <t>Student's Name: Ameed Mahanjeh</t>
  </si>
  <si>
    <t>Nihad Abu Awwad</t>
  </si>
  <si>
    <t>Physics 211</t>
  </si>
  <si>
    <t>Experiment 6</t>
  </si>
  <si>
    <t>Totsional Torques and the Totsional Modulus</t>
  </si>
  <si>
    <t>Experiment6</t>
  </si>
  <si>
    <t>Date: 23.9.2019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</si>
</sst>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ndalus"/>
      <family val="1"/>
    </font>
    <font>
      <sz val="12"/>
      <color theme="1"/>
      <name val="Calibri"/>
      <family val="2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</font>
    <font>
      <b/>
      <vertAlign val="subscript"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quotePrefix="1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2" borderId="1" xfId="0" applyFont="1" applyFill="1" applyBorder="1"/>
    <xf numFmtId="0" fontId="0" fillId="0" borderId="1" xfId="0" applyBorder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6" fillId="2" borderId="6" xfId="0" applyFont="1" applyFill="1" applyBorder="1"/>
    <xf numFmtId="0" fontId="0" fillId="0" borderId="7" xfId="0" applyBorder="1"/>
    <xf numFmtId="0" fontId="0" fillId="0" borderId="0" xfId="0" applyBorder="1"/>
    <xf numFmtId="0" fontId="6" fillId="2" borderId="8" xfId="0" applyFont="1" applyFill="1" applyBorder="1"/>
    <xf numFmtId="0" fontId="6" fillId="2" borderId="9" xfId="0" applyFont="1" applyFill="1" applyBorder="1"/>
    <xf numFmtId="0" fontId="6" fillId="2" borderId="10" xfId="0" applyFont="1" applyFill="1" applyBorder="1"/>
    <xf numFmtId="0" fontId="0" fillId="2" borderId="11" xfId="0" applyFill="1" applyBorder="1"/>
    <xf numFmtId="0" fontId="3" fillId="0" borderId="0" xfId="0" applyFont="1"/>
    <xf numFmtId="0" fontId="12" fillId="0" borderId="0" xfId="0" applyFont="1"/>
    <xf numFmtId="0" fontId="2" fillId="0" borderId="0" xfId="0" applyFont="1" applyBorder="1"/>
    <xf numFmtId="0" fontId="2" fillId="0" borderId="12" xfId="0" applyFont="1" applyBorder="1"/>
    <xf numFmtId="0" fontId="12" fillId="0" borderId="0" xfId="0" applyFont="1" applyAlignment="1"/>
    <xf numFmtId="0" fontId="2" fillId="0" borderId="0" xfId="0" applyFont="1" applyAlignment="1"/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  <a:latin typeface="Andalus" panose="02020603050405020304" pitchFamily="18" charset="-78"/>
                <a:cs typeface="Andalus" panose="02020603050405020304" pitchFamily="18" charset="-78"/>
              </a:rPr>
              <a:t>τ Vs θ</a:t>
            </a:r>
            <a:endParaRPr lang="en-US" sz="1600" b="1">
              <a:latin typeface="Andalus" panose="02020603050405020304" pitchFamily="18" charset="-78"/>
              <a:cs typeface="Andalus" panose="02020603050405020304" pitchFamily="18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8.608945756780402E-2"/>
                  <c:y val="-0.12869422572178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[2]Sheet1!$F$3:$F$7</c:f>
              <c:strCache>
                <c:ptCount val="5"/>
                <c:pt idx="0">
                  <c:v>0.174</c:v>
                </c:pt>
                <c:pt idx="1">
                  <c:v>0.349</c:v>
                </c:pt>
                <c:pt idx="2">
                  <c:v>0.524</c:v>
                </c:pt>
                <c:pt idx="3">
                  <c:v>0.698</c:v>
                </c:pt>
                <c:pt idx="4">
                  <c:v>0.873</c:v>
                </c:pt>
              </c:strCache>
            </c:strRef>
          </c:xVal>
          <c:yVal>
            <c:numRef>
              <c:f>[2]Sheet1!$E$3:$E$7</c:f>
              <c:numCache>
                <c:formatCode>General</c:formatCode>
                <c:ptCount val="5"/>
                <c:pt idx="0">
                  <c:v>1.7000000000000001E-2</c:v>
                </c:pt>
                <c:pt idx="1">
                  <c:v>0.03</c:v>
                </c:pt>
                <c:pt idx="2">
                  <c:v>4.3999999999999997E-2</c:v>
                </c:pt>
                <c:pt idx="3">
                  <c:v>5.7000000000000002E-2</c:v>
                </c:pt>
                <c:pt idx="4">
                  <c:v>6.9000000000000006E-2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8-467E-988E-476A29836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9436160"/>
        <c:axId val="1699447584"/>
      </c:scatterChart>
      <c:valAx>
        <c:axId val="169943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baseline="0">
                    <a:effectLst/>
                    <a:latin typeface="Andalus" panose="02020603050405020304" pitchFamily="18" charset="-78"/>
                    <a:cs typeface="Andalus" panose="02020603050405020304" pitchFamily="18" charset="-78"/>
                  </a:rPr>
                  <a:t>θ(rad)</a:t>
                </a:r>
                <a:endParaRPr lang="en-US" sz="1200">
                  <a:latin typeface="Andalus" panose="02020603050405020304" pitchFamily="18" charset="-78"/>
                  <a:cs typeface="Andalus" panose="02020603050405020304" pitchFamily="18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447584"/>
        <c:crosses val="autoZero"/>
        <c:crossBetween val="midCat"/>
      </c:valAx>
      <c:valAx>
        <c:axId val="169944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0" i="0" u="none" strike="noStrike" baseline="0">
                    <a:effectLst/>
                    <a:latin typeface="Andalus" panose="02020603050405020304" pitchFamily="18" charset="-78"/>
                    <a:cs typeface="Andalus" panose="02020603050405020304" pitchFamily="18" charset="-78"/>
                  </a:rPr>
                  <a:t>τ (N.m)</a:t>
                </a:r>
                <a:endParaRPr lang="en-US" sz="1200" b="0">
                  <a:latin typeface="Andalus" panose="02020603050405020304" pitchFamily="18" charset="-78"/>
                  <a:cs typeface="Andalus" panose="02020603050405020304" pitchFamily="18" charset="-78"/>
                </a:endParaRPr>
              </a:p>
            </c:rich>
          </c:tx>
          <c:layout>
            <c:manualLayout>
              <c:xMode val="edge"/>
              <c:yMode val="edge"/>
              <c:x val="0.47499999999999998"/>
              <c:y val="0.82216346091066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9436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Andalus" panose="02020603050405020304" pitchFamily="18" charset="-78"/>
                <a:cs typeface="Andalus" panose="02020603050405020304" pitchFamily="18" charset="-78"/>
              </a:rPr>
              <a:t>Log</a:t>
            </a:r>
            <a:r>
              <a:rPr lang="en-US" b="1" baseline="0">
                <a:latin typeface="Andalus" panose="02020603050405020304" pitchFamily="18" charset="-78"/>
                <a:cs typeface="Andalus" panose="02020603050405020304" pitchFamily="18" charset="-78"/>
              </a:rPr>
              <a:t> K Vs Log d</a:t>
            </a:r>
            <a:endParaRPr lang="en-US" b="1">
              <a:latin typeface="Andalus" panose="02020603050405020304" pitchFamily="18" charset="-78"/>
              <a:cs typeface="Andalus" panose="02020603050405020304" pitchFamily="18" charset="-78"/>
            </a:endParaRPr>
          </a:p>
        </c:rich>
      </c:tx>
      <c:layout>
        <c:manualLayout>
          <c:xMode val="edge"/>
          <c:yMode val="edge"/>
          <c:x val="0"/>
          <c:y val="1.25606893939319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3829002624671916"/>
                  <c:y val="-0.1267129629629629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 baseline="0">
                        <a:latin typeface="Andalus" panose="02020603050405020304" pitchFamily="18" charset="-78"/>
                        <a:cs typeface="Andalus" panose="02020603050405020304" pitchFamily="18" charset="-78"/>
                      </a:rPr>
                      <a:t>y = 3.9283x + 9.5138</a:t>
                    </a:r>
                    <a:endParaRPr lang="en-US" sz="1050">
                      <a:latin typeface="Andalus" panose="02020603050405020304" pitchFamily="18" charset="-78"/>
                      <a:cs typeface="Andalus" panose="02020603050405020304" pitchFamily="18" charset="-78"/>
                    </a:endParaRP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[3]Sheet1!$G$10:$G$12</c:f>
              <c:strCache>
                <c:ptCount val="3"/>
                <c:pt idx="0">
                  <c:v>-2.712198270069774</c:v>
                </c:pt>
                <c:pt idx="1">
                  <c:v>-2.530177984021837</c:v>
                </c:pt>
                <c:pt idx="2">
                  <c:v>-2.408935392973501</c:v>
                </c:pt>
              </c:strCache>
            </c:strRef>
          </c:xVal>
          <c:yVal>
            <c:numRef>
              <c:f>[3]Sheet1!$F$10:$F$12</c:f>
              <c:numCache>
                <c:formatCode>General</c:formatCode>
                <c:ptCount val="3"/>
                <c:pt idx="0">
                  <c:v>-1.1290858731813702</c:v>
                </c:pt>
                <c:pt idx="1">
                  <c:v>-0.45449955556906052</c:v>
                </c:pt>
                <c:pt idx="2">
                  <c:v>6.8026182015926404E-2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C-49B9-A777-B52C795AB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459824"/>
        <c:axId val="1741471792"/>
      </c:scatterChart>
      <c:valAx>
        <c:axId val="174145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Andalus" panose="02020603050405020304" pitchFamily="18" charset="-78"/>
                    <a:cs typeface="Andalus" panose="02020603050405020304" pitchFamily="18" charset="-78"/>
                  </a:rPr>
                  <a:t>Log</a:t>
                </a:r>
                <a:r>
                  <a:rPr lang="en-US" sz="1200" baseline="0">
                    <a:latin typeface="Andalus" panose="02020603050405020304" pitchFamily="18" charset="-78"/>
                    <a:cs typeface="Andalus" panose="02020603050405020304" pitchFamily="18" charset="-78"/>
                  </a:rPr>
                  <a:t> d</a:t>
                </a:r>
                <a:endParaRPr lang="en-US" sz="1200">
                  <a:latin typeface="Andalus" panose="02020603050405020304" pitchFamily="18" charset="-78"/>
                  <a:cs typeface="Andalus" panose="02020603050405020304" pitchFamily="18" charset="-78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471792"/>
        <c:crosses val="autoZero"/>
        <c:crossBetween val="midCat"/>
      </c:valAx>
      <c:valAx>
        <c:axId val="17414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Log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1459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latin typeface="Andalus" panose="02020603050405020304" pitchFamily="18" charset="-78"/>
                <a:cs typeface="Andalus" panose="02020603050405020304" pitchFamily="18" charset="-78"/>
              </a:rPr>
              <a:t>Log k Vs</a:t>
            </a:r>
            <a:r>
              <a:rPr lang="en-US" sz="1400" b="1" baseline="0">
                <a:latin typeface="Andalus" panose="02020603050405020304" pitchFamily="18" charset="-78"/>
                <a:cs typeface="Andalus" panose="02020603050405020304" pitchFamily="18" charset="-78"/>
              </a:rPr>
              <a:t> Log L</a:t>
            </a:r>
            <a:endParaRPr lang="en-US" sz="1400" b="1">
              <a:latin typeface="Andalus" panose="02020603050405020304" pitchFamily="18" charset="-78"/>
              <a:cs typeface="Andalus" panose="02020603050405020304" pitchFamily="18" charset="-78"/>
            </a:endParaRPr>
          </a:p>
        </c:rich>
      </c:tx>
      <c:layout>
        <c:manualLayout>
          <c:xMode val="edge"/>
          <c:yMode val="edge"/>
          <c:x val="0.39732133483314586"/>
          <c:y val="2.547770700636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45273359580052491"/>
                  <c:y val="-0.637115412656751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[1]Sheet1!$L$10:$L$12</c:f>
              <c:strCache>
                <c:ptCount val="3"/>
                <c:pt idx="0">
                  <c:v>-0.321481620959886</c:v>
                </c:pt>
                <c:pt idx="1">
                  <c:v>-0.422508200162775</c:v>
                </c:pt>
                <c:pt idx="2">
                  <c:v>-0.568636235841013</c:v>
                </c:pt>
              </c:strCache>
            </c:strRef>
          </c:xVal>
          <c:yVal>
            <c:numRef>
              <c:f>[1]Sheet1!$M$10:$M$12</c:f>
              <c:numCache>
                <c:formatCode>General</c:formatCode>
                <c:ptCount val="3"/>
                <c:pt idx="0">
                  <c:v>-1.1290858731813702</c:v>
                </c:pt>
                <c:pt idx="1">
                  <c:v>-1.0733931932266465</c:v>
                </c:pt>
                <c:pt idx="2">
                  <c:v>-0.95478552174357001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57-4F85-AADE-07746177C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7481088"/>
        <c:axId val="1817474016"/>
      </c:scatterChart>
      <c:valAx>
        <c:axId val="1817481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Andalus" panose="02020603050405020304" pitchFamily="18" charset="-78"/>
                    <a:cs typeface="Andalus" panose="02020603050405020304" pitchFamily="18" charset="-78"/>
                  </a:rPr>
                  <a:t>Log 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74016"/>
        <c:crosses val="autoZero"/>
        <c:crossBetween val="midCat"/>
      </c:valAx>
      <c:valAx>
        <c:axId val="181747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>
                    <a:latin typeface="Andalus" panose="02020603050405020304" pitchFamily="18" charset="-78"/>
                    <a:cs typeface="Andalus" panose="02020603050405020304" pitchFamily="18" charset="-78"/>
                  </a:rPr>
                  <a:t>Log 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74810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 /><Relationship Id="rId2" Type="http://schemas.openxmlformats.org/officeDocument/2006/relationships/image" Target="../media/image1.png" /><Relationship Id="rId1" Type="http://schemas.openxmlformats.org/officeDocument/2006/relationships/chart" Target="../charts/chart1.xml" /><Relationship Id="rId5" Type="http://schemas.openxmlformats.org/officeDocument/2006/relationships/image" Target="../media/image2.jpeg" /><Relationship Id="rId4" Type="http://schemas.openxmlformats.org/officeDocument/2006/relationships/chart" Target="../charts/chart3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177799</xdr:colOff>
      <xdr:row>43</xdr:row>
      <xdr:rowOff>187325</xdr:rowOff>
    </xdr:from>
    <xdr:ext cx="1123951" cy="3556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857249" y="4416425"/>
              <a:ext cx="1123951" cy="355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/>
                <a:t>k=G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200" i="1">
                          <a:latin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l-GR" sz="12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𝑛</m:t>
                          </m:r>
                        </m:sup>
                      </m:sSup>
                      <m:sSup>
                        <m:sSupPr>
                          <m:ctrlPr>
                            <a:rPr lang="el-GR" sz="12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𝑚</m:t>
                          </m:r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 </m:t>
                          </m:r>
                        </m:sup>
                      </m:sSup>
                    </m:num>
                    <m:den>
                      <m:r>
                        <a:rPr lang="en-US" sz="1200" b="0" i="1">
                          <a:latin typeface="Cambria Math" panose="02040503050406030204" pitchFamily="18" charset="0"/>
                        </a:rPr>
                        <m:t>32</m:t>
                      </m:r>
                    </m:den>
                  </m:f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857249" y="4416425"/>
              <a:ext cx="1123951" cy="3556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n-US" sz="1200"/>
                <a:t>k=G</a:t>
              </a:r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l-GR" sz="1200" i="0">
                  <a:latin typeface="Cambria Math" panose="02040503050406030204" pitchFamily="18" charset="0"/>
                </a:rPr>
                <a:t>π</a:t>
              </a:r>
              <a:r>
                <a:rPr lang="en-US" sz="1200" b="0" i="0">
                  <a:latin typeface="Cambria Math" panose="02040503050406030204" pitchFamily="18" charset="0"/>
                </a:rPr>
                <a:t>𝑑</a:t>
              </a:r>
              <a:r>
                <a:rPr lang="el-GR" sz="1200" b="0" i="0">
                  <a:latin typeface="Cambria Math" panose="02040503050406030204" pitchFamily="18" charset="0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𝑛</a:t>
              </a:r>
              <a:r>
                <a:rPr lang="el-GR" sz="1200" b="0" i="0">
                  <a:latin typeface="Cambria Math" panose="02040503050406030204" pitchFamily="18" charset="0"/>
                </a:rPr>
                <a:t> </a:t>
              </a:r>
              <a:r>
                <a:rPr lang="en-US" sz="1200" b="0" i="0">
                  <a:latin typeface="Cambria Math" panose="02040503050406030204" pitchFamily="18" charset="0"/>
                </a:rPr>
                <a:t>𝐿</a:t>
              </a:r>
              <a:r>
                <a:rPr lang="el-GR" sz="1200" b="0" i="0">
                  <a:latin typeface="Cambria Math" panose="02040503050406030204" pitchFamily="18" charset="0"/>
                </a:rPr>
                <a:t>^(</a:t>
              </a:r>
              <a:r>
                <a:rPr lang="en-US" sz="1200" b="0" i="0">
                  <a:latin typeface="Cambria Math" panose="02040503050406030204" pitchFamily="18" charset="0"/>
                </a:rPr>
                <a:t>𝑚 </a:t>
              </a:r>
              <a:r>
                <a:rPr lang="el-GR" sz="1200" b="0" i="0">
                  <a:latin typeface="Cambria Math" panose="02040503050406030204" pitchFamily="18" charset="0"/>
                </a:rPr>
                <a:t>)</a:t>
              </a:r>
              <a:r>
                <a:rPr lang="en-US" sz="1200" b="0" i="0">
                  <a:latin typeface="Cambria Math" panose="02040503050406030204" pitchFamily="18" charset="0"/>
                </a:rPr>
                <a:t>)/32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1</xdr:col>
      <xdr:colOff>193675</xdr:colOff>
      <xdr:row>47</xdr:row>
      <xdr:rowOff>71437</xdr:rowOff>
    </xdr:from>
    <xdr:ext cx="863600" cy="344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873125" y="5240337"/>
              <a:ext cx="863600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T=2</a:t>
              </a:r>
              <a:r>
                <a:rPr lang="el-GR" sz="1100"/>
                <a:t>π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l-GR" sz="1100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𝐼</m:t>
                          </m:r>
                        </m:num>
                        <m:den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𝑘</m:t>
                          </m:r>
                        </m:den>
                      </m:f>
                    </m:e>
                  </m:rad>
                </m:oMath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873125" y="5240337"/>
              <a:ext cx="863600" cy="3444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T=2</a:t>
              </a:r>
              <a:r>
                <a:rPr lang="el-GR" sz="1100"/>
                <a:t>π</a:t>
              </a:r>
              <a:r>
                <a:rPr lang="el-GR" sz="1100" i="0">
                  <a:latin typeface="Cambria Math" panose="02040503050406030204" pitchFamily="18" charset="0"/>
                </a:rPr>
                <a:t>√(</a:t>
              </a:r>
              <a:r>
                <a:rPr lang="en-US" sz="1100" b="0" i="0">
                  <a:latin typeface="Cambria Math" panose="02040503050406030204" pitchFamily="18" charset="0"/>
                </a:rPr>
                <a:t>𝐼</a:t>
              </a:r>
              <a:r>
                <a:rPr lang="el-GR" sz="1100" b="0" i="0">
                  <a:latin typeface="Cambria Math" panose="02040503050406030204" pitchFamily="18" charset="0"/>
                </a:rPr>
                <a:t>/</a:t>
              </a:r>
              <a:r>
                <a:rPr lang="en-US" sz="1100" b="0" i="0">
                  <a:latin typeface="Cambria Math" panose="02040503050406030204" pitchFamily="18" charset="0"/>
                </a:rPr>
                <a:t>𝑘</a:t>
              </a:r>
              <a:r>
                <a:rPr lang="el-GR" sz="11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3</xdr:col>
      <xdr:colOff>1</xdr:colOff>
      <xdr:row>86</xdr:row>
      <xdr:rowOff>9525</xdr:rowOff>
    </xdr:from>
    <xdr:to>
      <xdr:col>8</xdr:col>
      <xdr:colOff>561976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90</xdr:row>
      <xdr:rowOff>38100</xdr:rowOff>
    </xdr:from>
    <xdr:to>
      <xdr:col>0</xdr:col>
      <xdr:colOff>603556</xdr:colOff>
      <xdr:row>91</xdr:row>
      <xdr:rowOff>120169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370050"/>
          <a:ext cx="603556" cy="317019"/>
        </a:xfrm>
        <a:prstGeom prst="rect">
          <a:avLst/>
        </a:prstGeom>
      </xdr:spPr>
    </xdr:pic>
    <xdr:clientData/>
  </xdr:twoCellAnchor>
  <xdr:oneCellAnchor>
    <xdr:from>
      <xdr:col>0</xdr:col>
      <xdr:colOff>34987</xdr:colOff>
      <xdr:row>91</xdr:row>
      <xdr:rowOff>139700</xdr:rowOff>
    </xdr:from>
    <xdr:ext cx="1828738" cy="287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 flipH="1">
              <a:off x="34987" y="14706600"/>
              <a:ext cx="1828738" cy="287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/>
                <a:t>I=</a:t>
              </a:r>
              <a:r>
                <a:rPr lang="en-US" sz="1200" baseline="0"/>
                <a:t> </a:t>
              </a:r>
              <a14:m>
                <m:oMath xmlns:m="http://schemas.openxmlformats.org/officeDocument/2006/math">
                  <m:f>
                    <m:f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𝑘</m:t>
                      </m:r>
                      <m:sSup>
                        <m:sSupPr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𝑇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en-US" sz="1200" b="0" i="1">
                          <a:latin typeface="Cambria Math" panose="02040503050406030204" pitchFamily="18" charset="0"/>
                        </a:rPr>
                        <m:t>4</m:t>
                      </m:r>
                      <m:sSup>
                        <m:sSupPr>
                          <m:ctrlPr>
                            <a:rPr lang="en-US" sz="1200" b="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m:rPr>
                              <m:sty m:val="p"/>
                            </m:rPr>
                            <a:rPr lang="el-GR" sz="12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π</m:t>
                          </m:r>
                        </m:e>
                        <m:sup>
                          <m:r>
                            <a:rPr lang="en-US" sz="1200" b="0" i="1">
                              <a:latin typeface="Cambria Math" panose="02040503050406030204" pitchFamily="18" charset="0"/>
                            </a:rPr>
                            <m:t>2</m:t>
                          </m:r>
                        </m:sup>
                      </m:sSup>
                    </m:den>
                  </m:f>
                </m:oMath>
              </a14:m>
              <a:r>
                <a:rPr lang="en-US" sz="1200"/>
                <a:t>=9.37796×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10</m:t>
                      </m:r>
                    </m:e>
                    <m: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−3</m:t>
                      </m:r>
                    </m:sup>
                  </m:sSup>
                </m:oMath>
              </a14:m>
              <a:r>
                <a:rPr lang="en-US" sz="1200"/>
                <a:t> Kg.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𝑚</m:t>
                      </m:r>
                    </m:e>
                    <m: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 flipH="1">
              <a:off x="34987" y="14706600"/>
              <a:ext cx="1828738" cy="287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/>
                <a:t>I=</a:t>
              </a:r>
              <a:r>
                <a:rPr lang="en-US" sz="1200" baseline="0"/>
                <a:t> </a:t>
              </a:r>
              <a:r>
                <a:rPr lang="en-US" sz="1200" i="0">
                  <a:latin typeface="Cambria Math" panose="02040503050406030204" pitchFamily="18" charset="0"/>
                </a:rPr>
                <a:t>(</a:t>
              </a:r>
              <a:r>
                <a:rPr lang="en-US" sz="1200" b="0" i="0">
                  <a:latin typeface="Cambria Math" panose="02040503050406030204" pitchFamily="18" charset="0"/>
                </a:rPr>
                <a:t>𝑘𝑇^2)/(4</a:t>
              </a:r>
              <a:r>
                <a:rPr lang="el-GR" sz="12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π</a:t>
              </a:r>
              <a:r>
                <a:rPr lang="en-US" sz="12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200" b="0" i="0">
                  <a:latin typeface="Cambria Math" panose="02040503050406030204" pitchFamily="18" charset="0"/>
                </a:rPr>
                <a:t>2 )</a:t>
              </a:r>
              <a:r>
                <a:rPr lang="en-US" sz="1200"/>
                <a:t>=9.37796×</a:t>
              </a:r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10〗^(−3)</a:t>
              </a:r>
              <a:r>
                <a:rPr lang="en-US" sz="1200"/>
                <a:t> Kg.</a:t>
              </a:r>
              <a:r>
                <a:rPr lang="en-US" sz="1200" b="0" i="0">
                  <a:latin typeface="Cambria Math" panose="02040503050406030204" pitchFamily="18" charset="0"/>
                </a:rPr>
                <a:t>𝑚^2</a:t>
              </a:r>
              <a:endParaRPr lang="en-US" sz="1200"/>
            </a:p>
          </xdr:txBody>
        </xdr:sp>
      </mc:Fallback>
    </mc:AlternateContent>
    <xdr:clientData/>
  </xdr:oneCellAnchor>
  <xdr:twoCellAnchor>
    <xdr:from>
      <xdr:col>3</xdr:col>
      <xdr:colOff>31749</xdr:colOff>
      <xdr:row>110</xdr:row>
      <xdr:rowOff>31750</xdr:rowOff>
    </xdr:from>
    <xdr:to>
      <xdr:col>8</xdr:col>
      <xdr:colOff>536575</xdr:colOff>
      <xdr:row>122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82614</xdr:colOff>
      <xdr:row>112</xdr:row>
      <xdr:rowOff>190500</xdr:rowOff>
    </xdr:from>
    <xdr:ext cx="1523935" cy="2552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 flipH="1">
              <a:off x="82614" y="19748500"/>
              <a:ext cx="1523935" cy="255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log(k)=n.log(d)+log(G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𝑚</m:t>
                          </m:r>
                        </m:sup>
                      </m:sSup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32</m:t>
                      </m:r>
                    </m:den>
                  </m:f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 flipH="1">
              <a:off x="82614" y="19748500"/>
              <a:ext cx="1523935" cy="255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log(k)=n.log(d)+log(G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l-GR" sz="1100" i="0">
                  <a:latin typeface="Cambria Math" panose="02040503050406030204" pitchFamily="18" charset="0"/>
                </a:rPr>
                <a:t>π</a:t>
              </a:r>
              <a:r>
                <a:rPr lang="en-US" sz="1100" b="0" i="0">
                  <a:latin typeface="Cambria Math" panose="02040503050406030204" pitchFamily="18" charset="0"/>
                </a:rPr>
                <a:t>𝐿</a:t>
              </a:r>
              <a:r>
                <a:rPr lang="el-GR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𝑚)/32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oneCellAnchor>
    <xdr:from>
      <xdr:col>0</xdr:col>
      <xdr:colOff>92075</xdr:colOff>
      <xdr:row>132</xdr:row>
      <xdr:rowOff>203200</xdr:rowOff>
    </xdr:from>
    <xdr:ext cx="1523935" cy="2552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flipH="1">
              <a:off x="92075" y="24310975"/>
              <a:ext cx="1523935" cy="255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log(k)=m.log(L)+log(G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l-GR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𝑛</m:t>
                          </m:r>
                        </m:sup>
                      </m:sSup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32</m:t>
                      </m:r>
                    </m:den>
                  </m:f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 flipH="1">
              <a:off x="92075" y="24310975"/>
              <a:ext cx="1523935" cy="2552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log(k)=m.log(L)+log(G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l-GR" sz="1100" i="0">
                  <a:latin typeface="Cambria Math" panose="02040503050406030204" pitchFamily="18" charset="0"/>
                </a:rPr>
                <a:t>π</a:t>
              </a:r>
              <a:r>
                <a:rPr lang="en-US" sz="1100" b="0" i="0">
                  <a:latin typeface="Cambria Math" panose="02040503050406030204" pitchFamily="18" charset="0"/>
                </a:rPr>
                <a:t>𝑑</a:t>
              </a:r>
              <a:r>
                <a:rPr lang="el-GR" sz="1100" b="0" i="0">
                  <a:latin typeface="Cambria Math" panose="02040503050406030204" pitchFamily="18" charset="0"/>
                </a:rPr>
                <a:t>^</a:t>
              </a:r>
              <a:r>
                <a:rPr lang="en-US" sz="1100" b="0" i="0">
                  <a:latin typeface="Cambria Math" panose="02040503050406030204" pitchFamily="18" charset="0"/>
                </a:rPr>
                <a:t>𝑛)/32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twoCellAnchor>
    <xdr:from>
      <xdr:col>0</xdr:col>
      <xdr:colOff>0</xdr:colOff>
      <xdr:row>140</xdr:row>
      <xdr:rowOff>3177</xdr:rowOff>
    </xdr:from>
    <xdr:to>
      <xdr:col>8</xdr:col>
      <xdr:colOff>3175</xdr:colOff>
      <xdr:row>152</xdr:row>
      <xdr:rowOff>260350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76265</xdr:colOff>
      <xdr:row>156</xdr:row>
      <xdr:rowOff>165101</xdr:rowOff>
    </xdr:from>
    <xdr:ext cx="1101660" cy="2560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 flipH="1">
              <a:off x="76265" y="31896051"/>
              <a:ext cx="1101660" cy="2560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yint =log(G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100" i="1">
                          <a:latin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n-US" sz="11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𝐿</m:t>
                          </m:r>
                        </m:e>
                        <m:sup>
                          <m:r>
                            <a:rPr lang="en-US" sz="1100" b="0" i="1">
                              <a:latin typeface="Cambria Math" panose="02040503050406030204" pitchFamily="18" charset="0"/>
                            </a:rPr>
                            <m:t>𝑚</m:t>
                          </m:r>
                        </m:sup>
                      </m:sSup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32</m:t>
                      </m:r>
                    </m:den>
                  </m:f>
                </m:oMath>
              </a14:m>
              <a:r>
                <a:rPr lang="en-US" sz="1100"/>
                <a:t>)</a:t>
              </a:r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 flipH="1">
              <a:off x="76265" y="31896051"/>
              <a:ext cx="1101660" cy="25609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yint =log(G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l-GR" sz="1100" i="0">
                  <a:latin typeface="Cambria Math" panose="02040503050406030204" pitchFamily="18" charset="0"/>
                </a:rPr>
                <a:t>π</a:t>
              </a:r>
              <a:r>
                <a:rPr lang="en-US" sz="1100" b="0" i="0">
                  <a:latin typeface="Cambria Math" panose="02040503050406030204" pitchFamily="18" charset="0"/>
                </a:rPr>
                <a:t>𝐿^𝑚)/32</a:t>
              </a:r>
              <a:r>
                <a:rPr lang="en-US" sz="1100"/>
                <a:t>)</a:t>
              </a:r>
            </a:p>
          </xdr:txBody>
        </xdr:sp>
      </mc:Fallback>
    </mc:AlternateContent>
    <xdr:clientData/>
  </xdr:oneCellAnchor>
  <xdr:oneCellAnchor>
    <xdr:from>
      <xdr:col>10</xdr:col>
      <xdr:colOff>101599</xdr:colOff>
      <xdr:row>123</xdr:row>
      <xdr:rowOff>115887</xdr:rowOff>
    </xdr:from>
    <xdr:ext cx="2384425" cy="271463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784974" y="32316737"/>
          <a:ext cx="2384425" cy="2714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157</xdr:row>
      <xdr:rowOff>219075</xdr:rowOff>
    </xdr:from>
    <xdr:to>
      <xdr:col>2</xdr:col>
      <xdr:colOff>6350</xdr:colOff>
      <xdr:row>159</xdr:row>
      <xdr:rowOff>149226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6" name="Text Box 2">
              <a:extLs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32184975"/>
              <a:ext cx="1295400" cy="4000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64008" tIns="64008" rIns="0" bIns="0" anchor="t" upright="1"/>
            <a:lstStyle/>
            <a:p>
              <a:pPr algn="l" rtl="0">
                <a:defRPr sz="1000"/>
              </a:pPr>
              <a14:m>
                <m:oMath xmlns:m="http://schemas.openxmlformats.org/officeDocument/2006/math">
                  <m:sSub>
                    <m:sSubPr>
                      <m:ctrlP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</m:ctrlPr>
                    </m:sSubPr>
                    <m:e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𝐺</m:t>
                      </m:r>
                    </m:e>
                    <m:sub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𝐼𝐼</m:t>
                      </m:r>
                    </m:sub>
                  </m:sSub>
                  <m:r>
                    <a:rPr lang="en-US" sz="1050" b="0" i="1" u="none" strike="noStrike" baseline="0">
                      <a:solidFill>
                        <a:srgbClr val="000000"/>
                      </a:solidFill>
                      <a:latin typeface="Cambria Math" panose="02040503050406030204" pitchFamily="18" charset="0"/>
                      <a:cs typeface="Calibri"/>
                    </a:rPr>
                    <m:t>=</m:t>
                  </m:r>
                  <m:f>
                    <m:fPr>
                      <m:ctrlP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</m:ctrlPr>
                    </m:fPr>
                    <m:num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32×</m:t>
                      </m:r>
                      <m:sSup>
                        <m:sSupPr>
                          <m:ctrlP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</m:ctrlPr>
                        </m:sSupPr>
                        <m:e>
                          <m: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  <m:t>10</m:t>
                          </m:r>
                        </m:e>
                        <m:sup>
                          <m:sSub>
                            <m:sSubPr>
                              <m:ctrlP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</m:ctrlPr>
                            </m:sSubPr>
                            <m:e>
                              <m: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  <m:t>𝑦</m:t>
                              </m:r>
                            </m:e>
                            <m:sub>
                              <m: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  <m:t>𝑖𝑛𝑡</m:t>
                              </m:r>
                            </m:sub>
                          </m:sSub>
                        </m:sup>
                      </m:sSup>
                    </m:num>
                    <m:den>
                      <m:r>
                        <m:rPr>
                          <m:sty m:val="p"/>
                        </m:rPr>
                        <a:rPr lang="el-GR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π</m:t>
                      </m:r>
                      <m:sSup>
                        <m:sSupPr>
                          <m:ctrlP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</m:ctrlPr>
                        </m:sSupPr>
                        <m:e>
                          <m: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  <m:t>𝐿</m:t>
                          </m:r>
                        </m:e>
                        <m:sup>
                          <m: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  <m:t>𝑚</m:t>
                          </m:r>
                        </m:sup>
                      </m:sSup>
                    </m:den>
                  </m:f>
                </m:oMath>
              </a14:m>
              <a:r>
                <a:rPr lang="en-US" sz="105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=.....</a:t>
              </a:r>
            </a:p>
          </xdr:txBody>
        </xdr:sp>
      </mc:Choice>
      <mc:Fallback xmlns="">
        <xdr:sp macro="" textlink="">
          <xdr:nvSpPr>
            <xdr:cNvPr id="1026" name="Text Box 2"/>
            <xdr:cNvSpPr txBox="1">
              <a:spLocks noChangeArrowheads="1"/>
            </xdr:cNvSpPr>
          </xdr:nvSpPr>
          <xdr:spPr bwMode="auto">
            <a:xfrm>
              <a:off x="0" y="32184975"/>
              <a:ext cx="1295400" cy="4000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64008" tIns="64008" rIns="0" bIns="0" anchor="t" upright="1"/>
            <a:lstStyle/>
            <a:p>
              <a:pPr algn="l" rtl="0">
                <a:defRPr sz="1000"/>
              </a:pPr>
              <a:r>
                <a:rPr lang="en-US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𝐺_𝐼𝐼=(32×〖10〗^(𝑦_𝑖𝑛𝑡 ))/(</a:t>
              </a:r>
              <a:r>
                <a:rPr lang="el-GR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π</a:t>
              </a:r>
              <a:r>
                <a:rPr lang="en-US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𝐿^𝑚 )</a:t>
              </a:r>
              <a:r>
                <a:rPr lang="en-US" sz="105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=.....</a:t>
              </a:r>
            </a:p>
          </xdr:txBody>
        </xdr:sp>
      </mc:Fallback>
    </mc:AlternateContent>
    <xdr:clientData/>
  </xdr:twoCellAnchor>
  <xdr:oneCellAnchor>
    <xdr:from>
      <xdr:col>0</xdr:col>
      <xdr:colOff>47625</xdr:colOff>
      <xdr:row>160</xdr:row>
      <xdr:rowOff>231774</xdr:rowOff>
    </xdr:from>
    <xdr:ext cx="1257300" cy="2445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 flipH="1">
              <a:off x="47625" y="32902524"/>
              <a:ext cx="1257300" cy="244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050"/>
                <a:t>yint =log(G</a:t>
              </a:r>
              <a14:m>
                <m:oMath xmlns:m="http://schemas.openxmlformats.org/officeDocument/2006/math">
                  <m:f>
                    <m:fPr>
                      <m:ctrlPr>
                        <a:rPr lang="en-US" sz="105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050" i="1">
                          <a:latin typeface="Cambria Math" panose="02040503050406030204" pitchFamily="18" charset="0"/>
                        </a:rPr>
                        <m:t>π</m:t>
                      </m:r>
                      <m:sSup>
                        <m:sSupPr>
                          <m:ctrlPr>
                            <a:rPr lang="en-US" sz="105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1050" b="0" i="1">
                              <a:latin typeface="Cambria Math" panose="02040503050406030204" pitchFamily="18" charset="0"/>
                            </a:rPr>
                            <m:t>𝑑</m:t>
                          </m:r>
                        </m:e>
                        <m:sup>
                          <m:r>
                            <a:rPr lang="en-US" sz="1050" b="0" i="1">
                              <a:latin typeface="Cambria Math" panose="02040503050406030204" pitchFamily="18" charset="0"/>
                            </a:rPr>
                            <m:t>𝑛</m:t>
                          </m:r>
                        </m:sup>
                      </m:sSup>
                    </m:num>
                    <m:den>
                      <m:r>
                        <a:rPr lang="en-US" sz="1050" b="0" i="1">
                          <a:latin typeface="Cambria Math" panose="02040503050406030204" pitchFamily="18" charset="0"/>
                        </a:rPr>
                        <m:t>32</m:t>
                      </m:r>
                    </m:den>
                  </m:f>
                </m:oMath>
              </a14:m>
              <a:r>
                <a:rPr lang="en-US" sz="1050"/>
                <a:t>)</a:t>
              </a:r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 flipH="1">
              <a:off x="47625" y="32902524"/>
              <a:ext cx="1257300" cy="24455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050"/>
                <a:t>yint =log(G</a:t>
              </a:r>
              <a:r>
                <a:rPr lang="en-US" sz="1050" i="0">
                  <a:latin typeface="Cambria Math" panose="02040503050406030204" pitchFamily="18" charset="0"/>
                </a:rPr>
                <a:t>(</a:t>
              </a:r>
              <a:r>
                <a:rPr lang="el-GR" sz="1050" i="0">
                  <a:latin typeface="Cambria Math" panose="02040503050406030204" pitchFamily="18" charset="0"/>
                </a:rPr>
                <a:t>π</a:t>
              </a:r>
              <a:r>
                <a:rPr lang="en-US" sz="1050" b="0" i="0">
                  <a:latin typeface="Cambria Math" panose="02040503050406030204" pitchFamily="18" charset="0"/>
                </a:rPr>
                <a:t>𝑑^𝑛)/32</a:t>
              </a:r>
              <a:r>
                <a:rPr lang="en-US" sz="1050"/>
                <a:t>)</a:t>
              </a:r>
            </a:p>
          </xdr:txBody>
        </xdr:sp>
      </mc:Fallback>
    </mc:AlternateContent>
    <xdr:clientData/>
  </xdr:oneCellAnchor>
  <xdr:twoCellAnchor>
    <xdr:from>
      <xdr:col>0</xdr:col>
      <xdr:colOff>0</xdr:colOff>
      <xdr:row>162</xdr:row>
      <xdr:rowOff>0</xdr:rowOff>
    </xdr:from>
    <xdr:to>
      <xdr:col>2</xdr:col>
      <xdr:colOff>0</xdr:colOff>
      <xdr:row>163</xdr:row>
      <xdr:rowOff>165101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 Box 2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0" y="33140650"/>
              <a:ext cx="1289050" cy="4000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64008" tIns="64008" rIns="0" bIns="0" anchor="t" upright="1"/>
            <a:lstStyle/>
            <a:p>
              <a:pPr algn="l" rtl="0">
                <a:defRPr sz="1000"/>
              </a:pPr>
              <a14:m>
                <m:oMath xmlns:m="http://schemas.openxmlformats.org/officeDocument/2006/math">
                  <m:sSub>
                    <m:sSubPr>
                      <m:ctrlP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</m:ctrlPr>
                    </m:sSubPr>
                    <m:e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𝐺</m:t>
                      </m:r>
                    </m:e>
                    <m:sub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𝐼</m:t>
                      </m:r>
                      <m:r>
                        <a:rPr lang="en-US" sz="1000" b="0" i="1" baseline="0"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𝐼</m:t>
                      </m:r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𝐼</m:t>
                      </m:r>
                    </m:sub>
                  </m:sSub>
                  <m:r>
                    <a:rPr lang="en-US" sz="1050" b="0" i="1" u="none" strike="noStrike" baseline="0">
                      <a:solidFill>
                        <a:srgbClr val="000000"/>
                      </a:solidFill>
                      <a:latin typeface="Cambria Math" panose="02040503050406030204" pitchFamily="18" charset="0"/>
                      <a:cs typeface="Calibri"/>
                    </a:rPr>
                    <m:t>=</m:t>
                  </m:r>
                  <m:f>
                    <m:fPr>
                      <m:ctrlP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</m:ctrlPr>
                    </m:fPr>
                    <m:num>
                      <m:r>
                        <a:rPr lang="en-US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32×</m:t>
                      </m:r>
                      <m:sSup>
                        <m:sSupPr>
                          <m:ctrlP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</m:ctrlPr>
                        </m:sSupPr>
                        <m:e>
                          <m:r>
                            <a:rPr lang="en-US" sz="1050" b="0" i="1" u="none" strike="noStrike" baseline="0">
                              <a:solidFill>
                                <a:srgbClr val="000000"/>
                              </a:solidFill>
                              <a:latin typeface="Cambria Math" panose="02040503050406030204" pitchFamily="18" charset="0"/>
                              <a:cs typeface="Calibri"/>
                            </a:rPr>
                            <m:t>10</m:t>
                          </m:r>
                        </m:e>
                        <m:sup>
                          <m:sSub>
                            <m:sSubPr>
                              <m:ctrlP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</m:ctrlPr>
                            </m:sSubPr>
                            <m:e>
                              <m: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  <m:t>𝑦</m:t>
                              </m:r>
                            </m:e>
                            <m:sub>
                              <m:r>
                                <a:rPr lang="en-US" sz="1050" b="0" i="1" u="none" strike="noStrike" baseline="0">
                                  <a:solidFill>
                                    <a:srgbClr val="000000"/>
                                  </a:solidFill>
                                  <a:latin typeface="Cambria Math" panose="02040503050406030204" pitchFamily="18" charset="0"/>
                                  <a:cs typeface="Calibri"/>
                                </a:rPr>
                                <m:t>𝑖𝑛𝑡</m:t>
                              </m:r>
                            </m:sub>
                          </m:sSub>
                        </m:sup>
                      </m:sSup>
                    </m:num>
                    <m:den>
                      <m:r>
                        <m:rPr>
                          <m:sty m:val="p"/>
                        </m:rPr>
                        <a:rPr lang="el-GR" sz="1050" b="0" i="1" u="none" strike="noStrike" baseline="0">
                          <a:solidFill>
                            <a:srgbClr val="000000"/>
                          </a:solidFill>
                          <a:latin typeface="Cambria Math" panose="02040503050406030204" pitchFamily="18" charset="0"/>
                          <a:cs typeface="Calibri"/>
                        </a:rPr>
                        <m:t>π</m:t>
                      </m:r>
                      <m:sSup>
                        <m:sSupPr>
                          <m:ctrlPr>
                            <a:rPr lang="en-US" sz="1000" i="1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pPr>
                        <m:e>
                          <m:r>
                            <a:rPr lang="en-US" sz="1000" b="0" i="1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𝑑</m:t>
                          </m:r>
                        </m:e>
                        <m:sup>
                          <m:r>
                            <a:rPr lang="en-US" sz="1000" b="0" i="1"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𝑛</m:t>
                          </m:r>
                        </m:sup>
                      </m:sSup>
                    </m:den>
                  </m:f>
                </m:oMath>
              </a14:m>
              <a:r>
                <a:rPr lang="en-US" sz="105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=.....</a:t>
              </a:r>
            </a:p>
          </xdr:txBody>
        </xdr:sp>
      </mc:Choice>
      <mc:Fallback xmlns="">
        <xdr:sp macro="" textlink="">
          <xdr:nvSpPr>
            <xdr:cNvPr id="20" name="Text Box 2"/>
            <xdr:cNvSpPr txBox="1">
              <a:spLocks noChangeArrowheads="1"/>
            </xdr:cNvSpPr>
          </xdr:nvSpPr>
          <xdr:spPr bwMode="auto">
            <a:xfrm>
              <a:off x="0" y="33140650"/>
              <a:ext cx="1289050" cy="400051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64008" tIns="64008" rIns="0" bIns="0" anchor="t" upright="1"/>
            <a:lstStyle/>
            <a:p>
              <a:pPr algn="l" rtl="0">
                <a:defRPr sz="1000"/>
              </a:pPr>
              <a:r>
                <a:rPr lang="en-US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𝐺_𝐼</a:t>
              </a:r>
              <a:r>
                <a:rPr lang="en-US" sz="1000" b="0" i="0" baseline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𝐼</a:t>
              </a:r>
              <a:r>
                <a:rPr lang="en-US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𝐼=(32×〖10〗^(𝑦_𝑖𝑛𝑡 ))/(</a:t>
              </a:r>
              <a:r>
                <a:rPr lang="el-GR" sz="1050" b="0" i="0" u="none" strike="noStrike" baseline="0">
                  <a:solidFill>
                    <a:srgbClr val="000000"/>
                  </a:solidFill>
                  <a:latin typeface="Cambria Math" panose="02040503050406030204" pitchFamily="18" charset="0"/>
                  <a:cs typeface="Calibri"/>
                </a:rPr>
                <a:t>π</a:t>
              </a:r>
              <a:r>
                <a:rPr lang="en-US" sz="1000" b="0" i="0"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𝑑^𝑛 </a:t>
              </a:r>
              <a:r>
                <a:rPr lang="en-US" sz="1050" b="0" i="0" u="none" strike="noStrike" baseline="0">
                  <a:solidFill>
                    <a:srgbClr val="000000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</a:t>
              </a:r>
              <a:r>
                <a:rPr lang="en-US" sz="105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=.....</a:t>
              </a:r>
            </a:p>
          </xdr:txBody>
        </xdr:sp>
      </mc:Fallback>
    </mc:AlternateContent>
    <xdr:clientData/>
  </xdr:twoCellAnchor>
  <xdr:oneCellAnchor>
    <xdr:from>
      <xdr:col>0</xdr:col>
      <xdr:colOff>98489</xdr:colOff>
      <xdr:row>164</xdr:row>
      <xdr:rowOff>219075</xdr:rowOff>
    </xdr:from>
    <xdr:ext cx="1219135" cy="2436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/>
          </xdr:nvSpPr>
          <xdr:spPr>
            <a:xfrm flipH="1">
              <a:off x="98489" y="33829625"/>
              <a:ext cx="1219135" cy="2436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G=</a:t>
              </a:r>
              <a14:m>
                <m:oMath xmlns:m="http://schemas.openxmlformats.org/officeDocument/2006/math">
                  <m:f>
                    <m:f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𝐺</m:t>
                          </m:r>
                        </m:e>
                        <m:sub>
                          <m: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𝐼𝐼</m:t>
                          </m:r>
                        </m:sub>
                      </m:sSub>
                      <m:r>
                        <a:rPr lang="en-US" sz="1100" b="0" i="1" baseline="0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+</m:t>
                      </m:r>
                      <m:sSub>
                        <m:sSubPr>
                          <m:ctrlP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𝐺</m:t>
                          </m:r>
                        </m:e>
                        <m:sub>
                          <m:r>
                            <a:rPr lang="en-US" sz="1100" b="0" i="1" baseline="0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𝐼𝐼𝐼</m:t>
                          </m:r>
                        </m:sub>
                      </m:sSub>
                    </m:num>
                    <m:den>
                      <m:r>
                        <a:rPr lang="en-US" sz="1100" b="0" i="1">
                          <a:latin typeface="Cambria Math" panose="02040503050406030204" pitchFamily="18" charset="0"/>
                        </a:rPr>
                        <m:t>2</m:t>
                      </m:r>
                    </m:den>
                  </m:f>
                </m:oMath>
              </a14:m>
              <a:r>
                <a:rPr lang="en-US" sz="1100"/>
                <a:t> =.....</a:t>
              </a:r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 flipH="1">
              <a:off x="98489" y="33829625"/>
              <a:ext cx="1219135" cy="2436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/>
                <a:t>G=</a:t>
              </a:r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n-US" sz="1100" b="0" i="0" baseline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𝐺_𝐼𝐼+𝐺_𝐼𝐼𝐼)/</a:t>
              </a:r>
              <a:r>
                <a:rPr lang="en-US" sz="1100" b="0" i="0">
                  <a:latin typeface="Cambria Math" panose="02040503050406030204" pitchFamily="18" charset="0"/>
                </a:rPr>
                <a:t>2</a:t>
              </a:r>
              <a:r>
                <a:rPr lang="en-US" sz="1100"/>
                <a:t> =.....</a:t>
              </a:r>
            </a:p>
          </xdr:txBody>
        </xdr:sp>
      </mc:Fallback>
    </mc:AlternateContent>
    <xdr:clientData/>
  </xdr:oneCellAnchor>
  <xdr:oneCellAnchor>
    <xdr:from>
      <xdr:col>0</xdr:col>
      <xdr:colOff>92075</xdr:colOff>
      <xdr:row>166</xdr:row>
      <xdr:rowOff>60325</xdr:rowOff>
    </xdr:from>
    <xdr:ext cx="3324225" cy="1887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/>
          </xdr:nvSpPr>
          <xdr:spPr>
            <a:xfrm>
              <a:off x="92075" y="34172525"/>
              <a:ext cx="3324225" cy="1887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𝐺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𝑎𝑣𝑔</m:t>
                      </m:r>
                    </m:sub>
                  </m:sSub>
                  <m:r>
                    <a:rPr lang="en-US" sz="1100" i="1">
                      <a:latin typeface="Cambria Math" panose="02040503050406030204" pitchFamily="18" charset="0"/>
                    </a:rPr>
                    <m:t>±</m:t>
                  </m:r>
                  <m:r>
                    <a:rPr lang="el-GR" sz="1100" i="1">
                      <a:latin typeface="Cambria Math" panose="02040503050406030204" pitchFamily="18" charset="0"/>
                    </a:rPr>
                    <m:t>𝛥</m:t>
                  </m:r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𝐺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𝑎𝑣𝑔</m:t>
                      </m:r>
                    </m:sub>
                  </m:sSub>
                  <m:r>
                    <a:rPr lang="en-US" sz="1100" i="1">
                      <a:latin typeface="Cambria Math" panose="02040503050406030204" pitchFamily="18" charset="0"/>
                    </a:rPr>
                    <m:t>= (19.20±0.01)×</m:t>
                  </m:r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10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9</m:t>
                      </m:r>
                    </m:sup>
                  </m:sSup>
                </m:oMath>
              </a14:m>
              <a:r>
                <a:rPr lang="en-US" sz="1100"/>
                <a:t> N / m2.rad.</a:t>
              </a:r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92075" y="34172525"/>
              <a:ext cx="3324225" cy="1887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𝐺_𝑎𝑣𝑔</a:t>
              </a:r>
              <a:r>
                <a:rPr lang="en-US" sz="1100" i="0">
                  <a:latin typeface="Cambria Math" panose="02040503050406030204" pitchFamily="18" charset="0"/>
                </a:rPr>
                <a:t>±</a:t>
              </a:r>
              <a:r>
                <a:rPr lang="el-GR" sz="1100" i="0">
                  <a:latin typeface="Cambria Math" panose="02040503050406030204" pitchFamily="18" charset="0"/>
                </a:rPr>
                <a:t>𝛥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𝐺_𝑎𝑣𝑔</a:t>
              </a:r>
              <a:r>
                <a:rPr lang="en-US" sz="1100" i="0">
                  <a:latin typeface="Cambria Math" panose="02040503050406030204" pitchFamily="18" charset="0"/>
                </a:rPr>
                <a:t>= (19.20±0.01)×〖</a:t>
              </a:r>
              <a:r>
                <a:rPr lang="en-US" sz="1100" b="0" i="0">
                  <a:latin typeface="Cambria Math" panose="02040503050406030204" pitchFamily="18" charset="0"/>
                </a:rPr>
                <a:t>10〗^9</a:t>
              </a:r>
              <a:r>
                <a:rPr lang="en-US" sz="1100"/>
                <a:t> N / m2.rad.</a:t>
              </a:r>
            </a:p>
          </xdr:txBody>
        </xdr:sp>
      </mc:Fallback>
    </mc:AlternateContent>
    <xdr:clientData/>
  </xdr:oneCellAnchor>
  <xdr:oneCellAnchor>
    <xdr:from>
      <xdr:col>0</xdr:col>
      <xdr:colOff>22225</xdr:colOff>
      <xdr:row>173</xdr:row>
      <xdr:rowOff>25400</xdr:rowOff>
    </xdr:from>
    <xdr:ext cx="3076575" cy="1887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/>
          </xdr:nvSpPr>
          <xdr:spPr>
            <a:xfrm>
              <a:off x="22225" y="36722050"/>
              <a:ext cx="3076575" cy="1887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𝐺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𝑎𝑣𝑔</m:t>
                      </m:r>
                    </m:sub>
                  </m:sSub>
                  <m:r>
                    <a:rPr lang="en-US" sz="1100" i="1">
                      <a:latin typeface="Cambria Math" panose="02040503050406030204" pitchFamily="18" charset="0"/>
                    </a:rPr>
                    <m:t>±</m:t>
                  </m:r>
                  <m:r>
                    <a:rPr lang="el-GR" sz="1100" i="1">
                      <a:latin typeface="Cambria Math" panose="02040503050406030204" pitchFamily="18" charset="0"/>
                    </a:rPr>
                    <m:t>𝛥</m:t>
                  </m:r>
                  <m:sSub>
                    <m:sSubPr>
                      <m:ctrlPr>
                        <a:rPr lang="en-US" sz="11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𝐺</m:t>
                      </m:r>
                    </m:e>
                    <m:sub>
                      <m:r>
                        <a:rPr lang="en-US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𝑎𝑣𝑔</m:t>
                      </m:r>
                    </m:sub>
                  </m:sSub>
                  <m:r>
                    <a:rPr lang="en-US" sz="1100" i="1">
                      <a:latin typeface="Cambria Math" panose="02040503050406030204" pitchFamily="18" charset="0"/>
                    </a:rPr>
                    <m:t>= (19.20±0.01)×</m:t>
                  </m:r>
                  <m:sSup>
                    <m:sSup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100" b="0" i="1">
                          <a:latin typeface="Cambria Math" panose="02040503050406030204" pitchFamily="18" charset="0"/>
                        </a:rPr>
                        <m:t>10</m:t>
                      </m:r>
                    </m:e>
                    <m:sup>
                      <m:r>
                        <a:rPr lang="en-US" sz="1100" b="0" i="1">
                          <a:latin typeface="Cambria Math" panose="02040503050406030204" pitchFamily="18" charset="0"/>
                        </a:rPr>
                        <m:t>9</m:t>
                      </m:r>
                    </m:sup>
                  </m:sSup>
                </m:oMath>
              </a14:m>
              <a:r>
                <a:rPr lang="en-US" sz="1100"/>
                <a:t> N / m2.rad.</a:t>
              </a:r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22225" y="36722050"/>
              <a:ext cx="3076575" cy="1887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𝐺_𝑎𝑣𝑔</a:t>
              </a:r>
              <a:r>
                <a:rPr lang="en-US" sz="1100" i="0">
                  <a:latin typeface="Cambria Math" panose="02040503050406030204" pitchFamily="18" charset="0"/>
                </a:rPr>
                <a:t>±</a:t>
              </a:r>
              <a:r>
                <a:rPr lang="el-GR" sz="1100" i="0">
                  <a:latin typeface="Cambria Math" panose="02040503050406030204" pitchFamily="18" charset="0"/>
                </a:rPr>
                <a:t>𝛥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𝐺_𝑎𝑣𝑔</a:t>
              </a:r>
              <a:r>
                <a:rPr lang="en-US" sz="1100" i="0">
                  <a:latin typeface="Cambria Math" panose="02040503050406030204" pitchFamily="18" charset="0"/>
                </a:rPr>
                <a:t>= (19.20±0.01)×〖</a:t>
              </a:r>
              <a:r>
                <a:rPr lang="en-US" sz="1100" b="0" i="0">
                  <a:latin typeface="Cambria Math" panose="02040503050406030204" pitchFamily="18" charset="0"/>
                </a:rPr>
                <a:t>10〗^9</a:t>
              </a:r>
              <a:r>
                <a:rPr lang="en-US" sz="1100"/>
                <a:t> N / m2.rad.</a:t>
              </a:r>
            </a:p>
          </xdr:txBody>
        </xdr:sp>
      </mc:Fallback>
    </mc:AlternateContent>
    <xdr:clientData/>
  </xdr:oneCellAnchor>
  <xdr:oneCellAnchor>
    <xdr:from>
      <xdr:col>0</xdr:col>
      <xdr:colOff>53975</xdr:colOff>
      <xdr:row>170</xdr:row>
      <xdr:rowOff>3175</xdr:rowOff>
    </xdr:from>
    <xdr:ext cx="182873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 flipH="1">
              <a:off x="53975" y="35963225"/>
              <a:ext cx="182873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/>
                <a:t>I=9.37796×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10</m:t>
                      </m:r>
                    </m:e>
                    <m: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−3</m:t>
                      </m:r>
                    </m:sup>
                  </m:sSup>
                </m:oMath>
              </a14:m>
              <a:r>
                <a:rPr lang="en-US" sz="1200"/>
                <a:t> Kg.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200" i="1"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1200" b="0" i="1">
                          <a:latin typeface="Cambria Math" panose="02040503050406030204" pitchFamily="18" charset="0"/>
                        </a:rPr>
                        <m:t>𝑚</m:t>
                      </m:r>
                    </m:e>
                    <m:sup>
                      <m:r>
                        <a:rPr lang="en-US" sz="1200" b="0" i="1"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1200"/>
            </a:p>
          </xdr:txBody>
        </xdr:sp>
      </mc:Choice>
      <mc:Fallback xmlns="">
        <xdr:sp macro="" textlink="">
          <xdr:nvSpPr>
            <xdr:cNvPr id="24" name="TextBox 23"/>
            <xdr:cNvSpPr txBox="1"/>
          </xdr:nvSpPr>
          <xdr:spPr>
            <a:xfrm flipH="1">
              <a:off x="53975" y="35963225"/>
              <a:ext cx="182873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200"/>
                <a:t>I=9.37796×</a:t>
              </a:r>
              <a:r>
                <a:rPr lang="en-US" sz="1200" i="0">
                  <a:latin typeface="Cambria Math" panose="02040503050406030204" pitchFamily="18" charset="0"/>
                </a:rPr>
                <a:t>〖</a:t>
              </a:r>
              <a:r>
                <a:rPr lang="en-US" sz="1200" b="0" i="0">
                  <a:latin typeface="Cambria Math" panose="02040503050406030204" pitchFamily="18" charset="0"/>
                </a:rPr>
                <a:t>10〗^(−3)</a:t>
              </a:r>
              <a:r>
                <a:rPr lang="en-US" sz="1200"/>
                <a:t> Kg.</a:t>
              </a:r>
              <a:r>
                <a:rPr lang="en-US" sz="1200" b="0" i="0">
                  <a:latin typeface="Cambria Math" panose="02040503050406030204" pitchFamily="18" charset="0"/>
                </a:rPr>
                <a:t>𝑚^2</a:t>
              </a:r>
              <a:endParaRPr lang="en-US" sz="1200"/>
            </a:p>
          </xdr:txBody>
        </xdr:sp>
      </mc:Fallback>
    </mc:AlternateContent>
    <xdr:clientData/>
  </xdr:oneCellAnchor>
  <xdr:oneCellAnchor>
    <xdr:from>
      <xdr:col>2</xdr:col>
      <xdr:colOff>36195</xdr:colOff>
      <xdr:row>0</xdr:row>
      <xdr:rowOff>178435</xdr:rowOff>
    </xdr:from>
    <xdr:ext cx="3893185" cy="2007870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245" y="178435"/>
          <a:ext cx="3893185" cy="20078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GA920/Downloads/Book1%20(3).xlsx" TargetMode="External" 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GA920/Downloads/Book1%20(2).xlsx" TargetMode="External" 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GA920/Downloads/Book1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L10">
            <v>-0.32148162095988608</v>
          </cell>
          <cell r="M10">
            <v>-1.1290858731813702</v>
          </cell>
        </row>
        <row r="11">
          <cell r="L11">
            <v>-0.42250820016277468</v>
          </cell>
          <cell r="M11">
            <v>-1.0733931932266465</v>
          </cell>
        </row>
        <row r="12">
          <cell r="L12">
            <v>-0.56863623584101264</v>
          </cell>
          <cell r="M12">
            <v>-0.95478552174357001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E3">
            <v>1.7000000000000001E-2</v>
          </cell>
          <cell r="F3">
            <v>0.17399999999999999</v>
          </cell>
        </row>
        <row r="4">
          <cell r="E4">
            <v>0.03</v>
          </cell>
          <cell r="F4">
            <v>0.34899999999999998</v>
          </cell>
        </row>
        <row r="5">
          <cell r="E5">
            <v>4.3999999999999997E-2</v>
          </cell>
          <cell r="F5">
            <v>0.52400000000000002</v>
          </cell>
        </row>
        <row r="6">
          <cell r="E6">
            <v>5.7000000000000002E-2</v>
          </cell>
          <cell r="F6">
            <v>0.69799999999999995</v>
          </cell>
        </row>
        <row r="7">
          <cell r="E7">
            <v>6.9000000000000006E-2</v>
          </cell>
          <cell r="F7">
            <v>0.873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">
          <cell r="F10">
            <v>-1.1290858731813702</v>
          </cell>
          <cell r="G10">
            <v>-2.712198270069774</v>
          </cell>
        </row>
        <row r="11">
          <cell r="F11">
            <v>-0.45449955556906052</v>
          </cell>
          <cell r="G11">
            <v>-2.530177984021837</v>
          </cell>
        </row>
        <row r="12">
          <cell r="F12">
            <v>6.8026182015926404E-2</v>
          </cell>
          <cell r="G12">
            <v>-2.4089353929735009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1:E86" totalsRowShown="0" headerRowDxfId="23" dataDxfId="22">
  <autoFilter ref="A81:E86" xr:uid="{00000000-0009-0000-0100-000002000000}"/>
  <tableColumns count="5">
    <tableColumn id="1" xr3:uid="{00000000-0010-0000-0000-000001000000}" name="No." dataDxfId="21"/>
    <tableColumn id="2" xr3:uid="{00000000-0010-0000-0000-000002000000}" name="Ɵ(degree)" dataDxfId="20"/>
    <tableColumn id="3" xr3:uid="{00000000-0010-0000-0000-000003000000}" name="Ɵ(red)" dataDxfId="19"/>
    <tableColumn id="4" xr3:uid="{00000000-0010-0000-0000-000004000000}" name="f" dataDxfId="18"/>
    <tableColumn id="5" xr3:uid="{00000000-0010-0000-0000-000005000000}" name="t" dataDxfId="17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07:G110" totalsRowShown="0" headerRowDxfId="16" dataDxfId="15">
  <autoFilter ref="A107:G110" xr:uid="{00000000-0009-0000-0100-000001000000}"/>
  <tableColumns count="7">
    <tableColumn id="1" xr3:uid="{00000000-0010-0000-0100-000001000000}" name="No." dataDxfId="14"/>
    <tableColumn id="2" xr3:uid="{00000000-0010-0000-0100-000002000000}" name="d(mm)" dataDxfId="13"/>
    <tableColumn id="3" xr3:uid="{00000000-0010-0000-0100-000003000000}" name="Column1" dataDxfId="12">
      <calculatedColumnFormula>B108/1000</calculatedColumnFormula>
    </tableColumn>
    <tableColumn id="4" xr3:uid="{00000000-0010-0000-0100-000004000000}" name="Column2" dataDxfId="11"/>
    <tableColumn id="5" xr3:uid="{00000000-0010-0000-0100-000005000000}" name="k(N.m/rad)" dataDxfId="10">
      <calculatedColumnFormula>(4*3.14*3.14*0.0093)/(D108^2)</calculatedColumnFormula>
    </tableColumn>
    <tableColumn id="6" xr3:uid="{00000000-0010-0000-0100-000006000000}" name="log(k)" dataDxfId="9">
      <calculatedColumnFormula>LOG10(E108)</calculatedColumnFormula>
    </tableColumn>
    <tableColumn id="7" xr3:uid="{00000000-0010-0000-0100-000007000000}" name="log(d)" dataDxfId="8">
      <calculatedColumnFormula>LOG10(C108)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127:F130" totalsRowShown="0" headerRowDxfId="7" dataDxfId="6">
  <autoFilter ref="A127:F130" xr:uid="{00000000-0009-0000-0100-000003000000}"/>
  <tableColumns count="6">
    <tableColumn id="1" xr3:uid="{00000000-0010-0000-0200-000001000000}" name="No." dataDxfId="5"/>
    <tableColumn id="2" xr3:uid="{00000000-0010-0000-0200-000002000000}" name="l" dataDxfId="4"/>
    <tableColumn id="3" xr3:uid="{00000000-0010-0000-0200-000003000000}" name="t" dataDxfId="3"/>
    <tableColumn id="4" xr3:uid="{00000000-0010-0000-0200-000004000000}" name="k" dataDxfId="2">
      <calculatedColumnFormula>(4*3.14*3.14*0.0093)/(C128^2)</calculatedColumnFormula>
    </tableColumn>
    <tableColumn id="5" xr3:uid="{00000000-0010-0000-0200-000005000000}" name="logL" dataDxfId="1">
      <calculatedColumnFormula>LOG10(B128)</calculatedColumnFormula>
    </tableColumn>
    <tableColumn id="6" xr3:uid="{00000000-0010-0000-0200-000006000000}" name="log k" dataDxfId="0">
      <calculatedColumnFormula>LOG10(D128)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5" Type="http://schemas.openxmlformats.org/officeDocument/2006/relationships/table" Target="../tables/table3.xml" /><Relationship Id="rId4" Type="http://schemas.openxmlformats.org/officeDocument/2006/relationships/table" Target="../tables/table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6"/>
  <sheetViews>
    <sheetView tabSelected="1" workbookViewId="0" xr3:uid="{AEA406A1-0E4B-5B11-9CD5-51D6E497D94C}">
      <selection activeCell="A18" sqref="A18:I38"/>
    </sheetView>
  </sheetViews>
  <sheetFormatPr defaultColWidth="8.7421875" defaultRowHeight="18.75" x14ac:dyDescent="0.25"/>
  <cols>
    <col min="1" max="1" width="9.68359375" style="1" bestFit="1" customWidth="1"/>
    <col min="2" max="2" width="8.7421875" style="1"/>
    <col min="3" max="3" width="11.56640625" style="1" customWidth="1"/>
    <col min="4" max="4" width="9.953125" style="1" customWidth="1"/>
    <col min="5" max="5" width="11.97265625" style="1" customWidth="1"/>
    <col min="6" max="16384" width="8.7421875" style="1"/>
  </cols>
  <sheetData>
    <row r="1" spans="1:10" ht="29.25" x14ac:dyDescent="0.4">
      <c r="A1" s="24"/>
      <c r="B1" s="24"/>
      <c r="C1" s="24"/>
      <c r="D1" s="24"/>
      <c r="E1" s="24"/>
      <c r="F1" s="24"/>
      <c r="G1" s="24"/>
      <c r="I1" s="24"/>
      <c r="J1" s="24"/>
    </row>
    <row r="2" spans="1:10" ht="29.25" x14ac:dyDescent="0.4">
      <c r="A2" s="24"/>
      <c r="B2" s="24"/>
      <c r="C2" s="24"/>
      <c r="D2" s="24"/>
      <c r="E2" s="24"/>
      <c r="F2" s="24"/>
      <c r="G2" s="24"/>
      <c r="I2" s="24"/>
      <c r="J2" s="24"/>
    </row>
    <row r="3" spans="1:10" ht="29.25" x14ac:dyDescent="0.4">
      <c r="A3" s="24"/>
      <c r="B3" s="24"/>
      <c r="C3" s="24"/>
      <c r="D3" s="24"/>
      <c r="E3" s="24"/>
      <c r="F3" s="24"/>
      <c r="G3" s="24"/>
      <c r="I3" s="24"/>
      <c r="J3" s="24"/>
    </row>
    <row r="4" spans="1:10" ht="29.25" x14ac:dyDescent="0.4">
      <c r="A4" s="24"/>
      <c r="B4" s="24"/>
      <c r="C4" s="24"/>
      <c r="D4" s="24"/>
      <c r="E4" s="24"/>
      <c r="F4" s="24"/>
      <c r="G4" s="24"/>
      <c r="I4" s="24"/>
      <c r="J4" s="24"/>
    </row>
    <row r="5" spans="1:10" ht="29.25" x14ac:dyDescent="0.4">
      <c r="A5" s="24"/>
      <c r="B5" s="24"/>
      <c r="C5" s="24"/>
      <c r="D5" s="24"/>
      <c r="E5" s="24"/>
      <c r="F5" s="24"/>
      <c r="G5" s="24"/>
      <c r="I5" s="24"/>
      <c r="J5" s="24"/>
    </row>
    <row r="6" spans="1:10" ht="29.25" x14ac:dyDescent="0.4">
      <c r="A6" s="24"/>
      <c r="B6" s="27"/>
      <c r="C6" s="27"/>
      <c r="D6" s="24"/>
      <c r="E6" s="24"/>
      <c r="F6" s="27"/>
      <c r="G6" s="27"/>
      <c r="H6" s="28"/>
      <c r="I6" s="27"/>
      <c r="J6" s="27"/>
    </row>
    <row r="7" spans="1:10" ht="29.25" x14ac:dyDescent="0.4">
      <c r="A7" s="30" t="s">
        <v>111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ht="29.25" x14ac:dyDescent="0.4">
      <c r="A8" s="31" t="s">
        <v>110</v>
      </c>
      <c r="B8" s="31"/>
      <c r="C8" s="31"/>
      <c r="D8" s="31"/>
      <c r="E8" s="31"/>
      <c r="F8" s="31"/>
      <c r="G8" s="31"/>
      <c r="H8" s="31"/>
      <c r="I8" s="31"/>
      <c r="J8" s="31"/>
    </row>
    <row r="11" spans="1:10" ht="29.25" x14ac:dyDescent="0.4">
      <c r="A11" s="31" t="s">
        <v>112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9.25" x14ac:dyDescent="0.4">
      <c r="A12" s="31" t="s">
        <v>113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0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5"/>
    </row>
    <row r="14" spans="1:10" ht="29.25" x14ac:dyDescent="0.4">
      <c r="A14" s="24"/>
      <c r="B14" s="24"/>
      <c r="C14" s="24"/>
      <c r="D14" s="24"/>
      <c r="E14" s="24"/>
      <c r="F14" s="24"/>
      <c r="G14" s="24"/>
      <c r="I14" s="24"/>
      <c r="J14" s="24"/>
    </row>
    <row r="15" spans="1:10" ht="29.25" x14ac:dyDescent="0.4">
      <c r="A15" s="24" t="s">
        <v>109</v>
      </c>
      <c r="C15" s="24"/>
      <c r="D15" s="24"/>
      <c r="E15" s="24"/>
      <c r="F15" s="24"/>
      <c r="G15" s="24"/>
      <c r="H15" s="1" t="s">
        <v>108</v>
      </c>
      <c r="I15" s="24"/>
      <c r="J15" s="24"/>
    </row>
    <row r="16" spans="1:10" ht="29.25" x14ac:dyDescent="0.4">
      <c r="A16" s="24"/>
      <c r="B16" s="24"/>
      <c r="C16" s="24"/>
      <c r="D16" s="24"/>
      <c r="E16" s="24"/>
      <c r="F16" s="24"/>
      <c r="G16" s="24"/>
      <c r="I16" s="24"/>
      <c r="J16" s="24"/>
    </row>
    <row r="17" spans="1:10" ht="29.25" x14ac:dyDescent="0.4">
      <c r="A17" s="24" t="s">
        <v>107</v>
      </c>
      <c r="B17" s="24"/>
      <c r="C17" s="24"/>
      <c r="D17" s="24"/>
      <c r="E17" s="24"/>
      <c r="F17" s="24"/>
      <c r="G17" s="24"/>
      <c r="I17" s="24"/>
      <c r="J17" s="24"/>
    </row>
    <row r="18" spans="1:10" ht="29.25" x14ac:dyDescent="0.4">
      <c r="A18" s="24" t="s">
        <v>106</v>
      </c>
      <c r="B18" s="24"/>
      <c r="C18" s="24"/>
      <c r="D18" s="24"/>
      <c r="E18" s="24"/>
      <c r="F18" s="24"/>
      <c r="H18" s="24"/>
      <c r="I18" s="24"/>
    </row>
    <row r="19" spans="1:10" ht="29.25" x14ac:dyDescent="0.4">
      <c r="A19" s="24" t="s">
        <v>105</v>
      </c>
      <c r="B19" s="24"/>
      <c r="C19" s="24"/>
      <c r="D19" s="24"/>
      <c r="E19" s="24"/>
      <c r="F19" s="24"/>
      <c r="H19" s="24"/>
      <c r="I19" s="24"/>
    </row>
    <row r="20" spans="1:10" ht="29.25" x14ac:dyDescent="0.4">
      <c r="A20" s="24" t="s">
        <v>104</v>
      </c>
      <c r="B20" s="24"/>
      <c r="C20" s="24"/>
      <c r="D20" s="24"/>
      <c r="E20" s="24"/>
      <c r="F20" s="24"/>
      <c r="G20" s="24"/>
      <c r="I20" s="24"/>
      <c r="J20" s="24"/>
    </row>
    <row r="21" spans="1:10" ht="29.25" x14ac:dyDescent="0.4">
      <c r="C21" s="24"/>
      <c r="D21" s="24"/>
      <c r="E21" s="24"/>
      <c r="F21" s="24"/>
      <c r="G21" s="24"/>
      <c r="I21" s="24"/>
      <c r="J21" s="24"/>
    </row>
    <row r="22" spans="1:10" ht="29.25" x14ac:dyDescent="0.4">
      <c r="A22" s="24" t="s">
        <v>103</v>
      </c>
      <c r="C22" s="24"/>
      <c r="D22" s="24"/>
      <c r="E22" s="24"/>
      <c r="F22" s="24"/>
      <c r="G22" s="24"/>
      <c r="I22" s="24"/>
      <c r="J22" s="24"/>
    </row>
    <row r="23" spans="1:10" ht="29.25" x14ac:dyDescent="0.4">
      <c r="A23" s="24"/>
      <c r="C23" s="24"/>
      <c r="D23" s="24"/>
      <c r="E23" s="24"/>
      <c r="F23" s="24"/>
      <c r="G23" s="24"/>
      <c r="I23" s="24"/>
      <c r="J23" s="24"/>
    </row>
    <row r="24" spans="1:10" ht="29.25" x14ac:dyDescent="0.4">
      <c r="A24" s="24" t="s">
        <v>115</v>
      </c>
      <c r="C24" s="24"/>
      <c r="D24" s="24"/>
      <c r="E24" s="24"/>
      <c r="F24" s="24"/>
      <c r="G24" s="24"/>
      <c r="I24" s="24"/>
      <c r="J24" s="24"/>
    </row>
    <row r="25" spans="1:10" ht="29.25" x14ac:dyDescent="0.4">
      <c r="A25" s="24"/>
      <c r="C25" s="24"/>
      <c r="D25" s="24"/>
      <c r="E25" s="24"/>
      <c r="F25" s="24"/>
      <c r="G25" s="24"/>
      <c r="I25" s="24"/>
      <c r="J25" s="24"/>
    </row>
    <row r="27" spans="1:10" ht="23.25" x14ac:dyDescent="0.3">
      <c r="A27" s="32" t="s">
        <v>114</v>
      </c>
      <c r="B27" s="32"/>
      <c r="C27" s="32"/>
      <c r="D27" s="32"/>
      <c r="E27" s="32"/>
      <c r="F27" s="32"/>
      <c r="G27" s="32"/>
      <c r="H27" s="32"/>
      <c r="I27" s="32"/>
    </row>
    <row r="28" spans="1:10" ht="23.25" x14ac:dyDescent="0.3">
      <c r="A28" s="29" t="s">
        <v>113</v>
      </c>
      <c r="B28" s="29"/>
      <c r="C28" s="29"/>
      <c r="D28" s="29"/>
      <c r="E28" s="29"/>
      <c r="F28" s="29"/>
      <c r="G28" s="29"/>
      <c r="H28" s="29"/>
      <c r="I28" s="29"/>
    </row>
    <row r="30" spans="1:10" x14ac:dyDescent="0.25">
      <c r="A30" s="2" t="s">
        <v>39</v>
      </c>
    </row>
    <row r="31" spans="1:10" x14ac:dyDescent="0.25">
      <c r="A31" s="2" t="s">
        <v>5</v>
      </c>
    </row>
    <row r="32" spans="1:10" x14ac:dyDescent="0.25">
      <c r="A32" s="2" t="s">
        <v>0</v>
      </c>
    </row>
    <row r="33" spans="1:1" x14ac:dyDescent="0.25">
      <c r="A33" s="1" t="s">
        <v>1</v>
      </c>
    </row>
    <row r="34" spans="1:1" x14ac:dyDescent="0.25">
      <c r="A34" s="1" t="s">
        <v>2</v>
      </c>
    </row>
    <row r="35" spans="1:1" x14ac:dyDescent="0.25">
      <c r="A35" s="1" t="s">
        <v>3</v>
      </c>
    </row>
    <row r="36" spans="1:1" x14ac:dyDescent="0.25">
      <c r="A36" s="1" t="s">
        <v>4</v>
      </c>
    </row>
    <row r="37" spans="1:1" ht="21" x14ac:dyDescent="0.25">
      <c r="A37" s="1" t="s">
        <v>77</v>
      </c>
    </row>
    <row r="38" spans="1:1" x14ac:dyDescent="0.25">
      <c r="A38" s="1" t="s">
        <v>76</v>
      </c>
    </row>
    <row r="40" spans="1:1" x14ac:dyDescent="0.25">
      <c r="A40" s="2" t="s">
        <v>38</v>
      </c>
    </row>
    <row r="41" spans="1:1" x14ac:dyDescent="0.25">
      <c r="A41" s="1" t="s">
        <v>27</v>
      </c>
    </row>
    <row r="42" spans="1:1" x14ac:dyDescent="0.25">
      <c r="A42" s="1" t="s">
        <v>23</v>
      </c>
    </row>
    <row r="43" spans="1:1" x14ac:dyDescent="0.25">
      <c r="A43" s="1" t="s">
        <v>6</v>
      </c>
    </row>
    <row r="44" spans="1:1" x14ac:dyDescent="0.25">
      <c r="A44" s="1" t="s">
        <v>25</v>
      </c>
    </row>
    <row r="46" spans="1:1" x14ac:dyDescent="0.25">
      <c r="A46" s="1" t="s">
        <v>24</v>
      </c>
    </row>
    <row r="47" spans="1:1" x14ac:dyDescent="0.25">
      <c r="A47" s="1" t="s">
        <v>26</v>
      </c>
    </row>
    <row r="50" spans="1:1" x14ac:dyDescent="0.25">
      <c r="A50" s="1" t="s">
        <v>7</v>
      </c>
    </row>
    <row r="52" spans="1:1" x14ac:dyDescent="0.25">
      <c r="A52" s="2" t="s">
        <v>37</v>
      </c>
    </row>
    <row r="53" spans="1:1" x14ac:dyDescent="0.25">
      <c r="A53" s="1" t="s">
        <v>10</v>
      </c>
    </row>
    <row r="54" spans="1:1" x14ac:dyDescent="0.25">
      <c r="A54" s="1" t="s">
        <v>11</v>
      </c>
    </row>
    <row r="55" spans="1:1" x14ac:dyDescent="0.25">
      <c r="A55" s="1" t="s">
        <v>36</v>
      </c>
    </row>
    <row r="56" spans="1:1" x14ac:dyDescent="0.25">
      <c r="A56" s="1" t="s">
        <v>8</v>
      </c>
    </row>
    <row r="57" spans="1:1" x14ac:dyDescent="0.25">
      <c r="A57" s="1" t="s">
        <v>12</v>
      </c>
    </row>
    <row r="58" spans="1:1" x14ac:dyDescent="0.25">
      <c r="A58" s="1" t="s">
        <v>13</v>
      </c>
    </row>
    <row r="59" spans="1:1" x14ac:dyDescent="0.25">
      <c r="A59" s="1" t="s">
        <v>14</v>
      </c>
    </row>
    <row r="60" spans="1:1" x14ac:dyDescent="0.25">
      <c r="A60" s="1" t="s">
        <v>16</v>
      </c>
    </row>
    <row r="61" spans="1:1" x14ac:dyDescent="0.25">
      <c r="A61" s="1" t="s">
        <v>9</v>
      </c>
    </row>
    <row r="62" spans="1:1" x14ac:dyDescent="0.25">
      <c r="A62" s="1" t="s">
        <v>15</v>
      </c>
    </row>
    <row r="66" spans="1:1" x14ac:dyDescent="0.25">
      <c r="A66" s="1" t="s">
        <v>35</v>
      </c>
    </row>
    <row r="67" spans="1:1" x14ac:dyDescent="0.25">
      <c r="A67" s="1" t="s">
        <v>20</v>
      </c>
    </row>
    <row r="68" spans="1:1" x14ac:dyDescent="0.25">
      <c r="A68" s="1" t="s">
        <v>19</v>
      </c>
    </row>
    <row r="69" spans="1:1" x14ac:dyDescent="0.25">
      <c r="A69" s="1" t="s">
        <v>18</v>
      </c>
    </row>
    <row r="70" spans="1:1" x14ac:dyDescent="0.25">
      <c r="A70" s="1" t="s">
        <v>17</v>
      </c>
    </row>
    <row r="72" spans="1:1" x14ac:dyDescent="0.25">
      <c r="A72" s="1" t="s">
        <v>34</v>
      </c>
    </row>
    <row r="73" spans="1:1" x14ac:dyDescent="0.25">
      <c r="A73" s="1" t="s">
        <v>22</v>
      </c>
    </row>
    <row r="74" spans="1:1" x14ac:dyDescent="0.25">
      <c r="A74" s="1" t="s">
        <v>21</v>
      </c>
    </row>
    <row r="75" spans="1:1" x14ac:dyDescent="0.25">
      <c r="A75" s="1" t="s">
        <v>21</v>
      </c>
    </row>
    <row r="78" spans="1:1" x14ac:dyDescent="0.25">
      <c r="A78" s="2" t="s">
        <v>71</v>
      </c>
    </row>
    <row r="79" spans="1:1" x14ac:dyDescent="0.25">
      <c r="A79" s="4" t="s">
        <v>40</v>
      </c>
    </row>
    <row r="80" spans="1:1" x14ac:dyDescent="0.25">
      <c r="A80" s="1" t="s">
        <v>32</v>
      </c>
    </row>
    <row r="81" spans="1:5" x14ac:dyDescent="0.25">
      <c r="A81" s="3" t="s">
        <v>46</v>
      </c>
      <c r="B81" s="3" t="s">
        <v>31</v>
      </c>
      <c r="C81" s="3" t="s">
        <v>30</v>
      </c>
      <c r="D81" s="3" t="s">
        <v>28</v>
      </c>
      <c r="E81" s="3" t="s">
        <v>29</v>
      </c>
    </row>
    <row r="82" spans="1:5" x14ac:dyDescent="0.25">
      <c r="A82" s="3">
        <v>1</v>
      </c>
      <c r="B82" s="3">
        <v>10</v>
      </c>
      <c r="C82" s="3">
        <v>0.17399999999999999</v>
      </c>
      <c r="D82" s="3">
        <v>0.1</v>
      </c>
      <c r="E82" s="3">
        <v>1.7000000000000001E-2</v>
      </c>
    </row>
    <row r="83" spans="1:5" hidden="1" x14ac:dyDescent="0.25">
      <c r="A83" s="3">
        <v>2</v>
      </c>
      <c r="B83" s="3">
        <v>20</v>
      </c>
      <c r="C83" s="3">
        <v>0.34899999999999998</v>
      </c>
      <c r="D83" s="3">
        <v>0.2</v>
      </c>
      <c r="E83" s="3">
        <v>0.03</v>
      </c>
    </row>
    <row r="84" spans="1:5" x14ac:dyDescent="0.25">
      <c r="A84" s="3">
        <v>3</v>
      </c>
      <c r="B84" s="3">
        <v>30</v>
      </c>
      <c r="C84" s="3">
        <v>0.52400000000000002</v>
      </c>
      <c r="D84" s="3">
        <v>0.28999999999999998</v>
      </c>
      <c r="E84" s="3">
        <v>4.3999999999999997E-2</v>
      </c>
    </row>
    <row r="85" spans="1:5" x14ac:dyDescent="0.25">
      <c r="A85" s="3">
        <v>4</v>
      </c>
      <c r="B85" s="3">
        <v>40</v>
      </c>
      <c r="C85" s="3">
        <v>0.69799999999999995</v>
      </c>
      <c r="D85" s="3">
        <v>0.38</v>
      </c>
      <c r="E85" s="3">
        <v>5.7000000000000002E-2</v>
      </c>
    </row>
    <row r="86" spans="1:5" x14ac:dyDescent="0.25">
      <c r="A86" s="3">
        <v>5</v>
      </c>
      <c r="B86" s="3">
        <v>50</v>
      </c>
      <c r="C86" s="3">
        <v>0.873</v>
      </c>
      <c r="D86" s="3">
        <v>0.46</v>
      </c>
      <c r="E86" s="3">
        <v>6.9000000000000006E-2</v>
      </c>
    </row>
    <row r="88" spans="1:5" x14ac:dyDescent="0.25">
      <c r="A88" s="4" t="s">
        <v>33</v>
      </c>
    </row>
    <row r="89" spans="1:5" x14ac:dyDescent="0.25">
      <c r="A89" s="7" t="s">
        <v>41</v>
      </c>
    </row>
    <row r="90" spans="1:5" x14ac:dyDescent="0.25">
      <c r="A90" s="7" t="s">
        <v>44</v>
      </c>
    </row>
    <row r="96" spans="1:5" x14ac:dyDescent="0.25">
      <c r="A96" s="5" t="s">
        <v>42</v>
      </c>
      <c r="B96" s="6">
        <v>7.4985943698779686E-2</v>
      </c>
      <c r="C96">
        <v>4.1373598793189581E-3</v>
      </c>
    </row>
    <row r="97" spans="1:7" x14ac:dyDescent="0.25">
      <c r="A97" s="5" t="s">
        <v>43</v>
      </c>
      <c r="B97" s="6">
        <v>1.0894292445312644E-3</v>
      </c>
      <c r="C97">
        <v>6.3073832484647247E-4</v>
      </c>
    </row>
    <row r="105" spans="1:7" x14ac:dyDescent="0.25">
      <c r="A105" s="4" t="s">
        <v>45</v>
      </c>
    </row>
    <row r="107" spans="1:7" x14ac:dyDescent="0.25">
      <c r="A107" s="8" t="s">
        <v>46</v>
      </c>
      <c r="B107" s="9" t="s">
        <v>47</v>
      </c>
      <c r="C107" s="9" t="s">
        <v>51</v>
      </c>
      <c r="D107" s="9" t="s">
        <v>52</v>
      </c>
      <c r="E107" s="9" t="s">
        <v>48</v>
      </c>
      <c r="F107" s="9" t="s">
        <v>49</v>
      </c>
      <c r="G107" s="9" t="s">
        <v>50</v>
      </c>
    </row>
    <row r="108" spans="1:7" x14ac:dyDescent="0.25">
      <c r="A108" s="8">
        <v>1</v>
      </c>
      <c r="B108" s="9">
        <v>1.94</v>
      </c>
      <c r="C108" s="9">
        <f>B108/1000</f>
        <v>1.9399999999999999E-3</v>
      </c>
      <c r="D108" s="9">
        <v>2.222</v>
      </c>
      <c r="E108" s="9">
        <v>7.4287199999999998E-2</v>
      </c>
      <c r="F108" s="9">
        <f>LOG10(E108)</f>
        <v>-1.1290860105766773</v>
      </c>
      <c r="G108" s="9">
        <f>LOG10(C108)</f>
        <v>-2.712198270069774</v>
      </c>
    </row>
    <row r="109" spans="1:7" x14ac:dyDescent="0.25">
      <c r="A109" s="8">
        <v>2</v>
      </c>
      <c r="B109" s="9">
        <v>2.95</v>
      </c>
      <c r="C109" s="9">
        <f t="shared" ref="C109:C110" si="0">B109/1000</f>
        <v>2.9500000000000004E-3</v>
      </c>
      <c r="D109" s="9">
        <v>1.022</v>
      </c>
      <c r="E109" s="9">
        <f t="shared" ref="E109:E110" si="1">(4*3.14*3.14*0.0093)/(D109^2)</f>
        <v>0.35115628386839814</v>
      </c>
      <c r="F109" s="9">
        <f t="shared" ref="F109:F110" si="2">LOG10(E109)</f>
        <v>-0.45449955556906052</v>
      </c>
      <c r="G109" s="9">
        <f t="shared" ref="G109:G110" si="3">LOG10(C109)</f>
        <v>-2.530177984021837</v>
      </c>
    </row>
    <row r="110" spans="1:7" x14ac:dyDescent="0.25">
      <c r="A110" s="8">
        <v>3</v>
      </c>
      <c r="B110" s="9">
        <v>3.9</v>
      </c>
      <c r="C110" s="9">
        <f t="shared" si="0"/>
        <v>3.8999999999999998E-3</v>
      </c>
      <c r="D110" s="9">
        <v>0.56000000000000005</v>
      </c>
      <c r="E110" s="9">
        <f t="shared" si="1"/>
        <v>1.1695698979591833</v>
      </c>
      <c r="F110" s="9">
        <f t="shared" si="2"/>
        <v>6.8026182015926404E-2</v>
      </c>
      <c r="G110" s="9">
        <f t="shared" si="3"/>
        <v>-2.4089353929735009</v>
      </c>
    </row>
    <row r="112" spans="1:7" x14ac:dyDescent="0.25">
      <c r="A112" s="13" t="s">
        <v>57</v>
      </c>
    </row>
    <row r="115" spans="1:6" x14ac:dyDescent="0.25">
      <c r="A115" s="7" t="s">
        <v>58</v>
      </c>
    </row>
    <row r="116" spans="1:6" x14ac:dyDescent="0.25">
      <c r="A116" s="1" t="s">
        <v>59</v>
      </c>
    </row>
    <row r="120" spans="1:6" x14ac:dyDescent="0.25">
      <c r="A120" s="10"/>
      <c r="B120" s="11" t="s">
        <v>53</v>
      </c>
      <c r="C120" s="5" t="s">
        <v>54</v>
      </c>
    </row>
    <row r="121" spans="1:6" x14ac:dyDescent="0.25">
      <c r="A121" s="12" t="s">
        <v>55</v>
      </c>
      <c r="B121" s="6">
        <v>3.9283425502935292</v>
      </c>
      <c r="C121" s="6">
        <v>9.513804620662615</v>
      </c>
    </row>
    <row r="122" spans="1:6" x14ac:dyDescent="0.25">
      <c r="A122" s="5" t="s">
        <v>56</v>
      </c>
      <c r="B122" s="6">
        <v>0.16504953293836219</v>
      </c>
      <c r="C122" s="6">
        <v>0.42145078352980064</v>
      </c>
    </row>
    <row r="125" spans="1:6" x14ac:dyDescent="0.25">
      <c r="A125" s="1" t="s">
        <v>60</v>
      </c>
    </row>
    <row r="127" spans="1:6" x14ac:dyDescent="0.25">
      <c r="A127" s="9" t="s">
        <v>46</v>
      </c>
      <c r="B127" s="9" t="s">
        <v>61</v>
      </c>
      <c r="C127" s="9" t="s">
        <v>29</v>
      </c>
      <c r="D127" s="9" t="s">
        <v>62</v>
      </c>
      <c r="E127" s="9" t="s">
        <v>63</v>
      </c>
      <c r="F127" s="9" t="s">
        <v>64</v>
      </c>
    </row>
    <row r="128" spans="1:6" x14ac:dyDescent="0.25">
      <c r="A128" s="9">
        <v>1</v>
      </c>
      <c r="B128" s="9">
        <v>0.47699999999999998</v>
      </c>
      <c r="C128" s="9">
        <v>2.222</v>
      </c>
      <c r="D128" s="9">
        <f>(4*3.14*3.14*0.0093)/(C128^2)</f>
        <v>7.428722350182812E-2</v>
      </c>
      <c r="E128" s="9">
        <f>LOG10(B128)</f>
        <v>-0.32148162095988608</v>
      </c>
      <c r="F128" s="9">
        <f>LOG10(D128)</f>
        <v>-1.1290858731813702</v>
      </c>
    </row>
    <row r="129" spans="1:6" x14ac:dyDescent="0.25">
      <c r="A129" s="9">
        <v>2</v>
      </c>
      <c r="B129" s="9">
        <v>0.378</v>
      </c>
      <c r="C129" s="9">
        <v>2.0840000000000001</v>
      </c>
      <c r="D129" s="9">
        <f t="shared" ref="D129:D130" si="4">(4*3.14*3.14*0.0093)/(C129^2)</f>
        <v>8.445139090999515E-2</v>
      </c>
      <c r="E129" s="9">
        <f t="shared" ref="E129:E130" si="5">LOG10(B129)</f>
        <v>-0.42250820016277468</v>
      </c>
      <c r="F129" s="9">
        <f t="shared" ref="F129:F130" si="6">LOG10(D129)</f>
        <v>-1.0733931932266465</v>
      </c>
    </row>
    <row r="130" spans="1:6" x14ac:dyDescent="0.25">
      <c r="A130" s="9">
        <v>3</v>
      </c>
      <c r="B130" s="9">
        <v>0.27</v>
      </c>
      <c r="C130" s="9">
        <v>1.8180000000000001</v>
      </c>
      <c r="D130" s="9">
        <f t="shared" si="4"/>
        <v>0.1109722721447062</v>
      </c>
      <c r="E130" s="9">
        <f t="shared" si="5"/>
        <v>-0.56863623584101264</v>
      </c>
      <c r="F130" s="9">
        <f t="shared" si="6"/>
        <v>-0.95478552174357001</v>
      </c>
    </row>
    <row r="132" spans="1:6" x14ac:dyDescent="0.25">
      <c r="A132" s="13" t="s">
        <v>65</v>
      </c>
    </row>
    <row r="134" spans="1:6" x14ac:dyDescent="0.25">
      <c r="A134" s="7"/>
    </row>
    <row r="135" spans="1:6" x14ac:dyDescent="0.25">
      <c r="A135" s="7" t="s">
        <v>66</v>
      </c>
      <c r="B135" s="7"/>
      <c r="C135" s="7"/>
    </row>
    <row r="136" spans="1:6" x14ac:dyDescent="0.25">
      <c r="A136" s="7" t="s">
        <v>74</v>
      </c>
      <c r="B136" s="7"/>
      <c r="C136" s="7"/>
    </row>
    <row r="153" spans="1:7" ht="19.5" thickBot="1" x14ac:dyDescent="0.3"/>
    <row r="154" spans="1:7" x14ac:dyDescent="0.25">
      <c r="E154" s="22"/>
      <c r="F154" s="21" t="s">
        <v>53</v>
      </c>
      <c r="G154" s="20" t="s">
        <v>54</v>
      </c>
    </row>
    <row r="155" spans="1:7" x14ac:dyDescent="0.25">
      <c r="A155" s="2" t="s">
        <v>67</v>
      </c>
      <c r="E155" s="19" t="s">
        <v>55</v>
      </c>
      <c r="F155" s="18">
        <f t="array" ref="F155:G156">LINEST([1]Sheet1!M10:M12,[1]Sheet1!L10:L12,1,1)</f>
        <v>-0.71280001780266866</v>
      </c>
      <c r="G155" s="17">
        <v>-1.3643014883078466</v>
      </c>
    </row>
    <row r="156" spans="1:7" ht="19.5" thickBot="1" x14ac:dyDescent="0.3">
      <c r="A156" s="13" t="s">
        <v>68</v>
      </c>
      <c r="E156" s="16" t="s">
        <v>56</v>
      </c>
      <c r="F156" s="15">
        <v>7.1870584683349406E-2</v>
      </c>
      <c r="G156" s="14">
        <v>3.2280769466709783E-2</v>
      </c>
    </row>
    <row r="161" spans="1:1" x14ac:dyDescent="0.25">
      <c r="A161" s="13" t="s">
        <v>69</v>
      </c>
    </row>
    <row r="167" spans="1:1" x14ac:dyDescent="0.25">
      <c r="A167" s="23"/>
    </row>
    <row r="169" spans="1:1" x14ac:dyDescent="0.25">
      <c r="A169" s="2" t="s">
        <v>70</v>
      </c>
    </row>
    <row r="170" spans="1:1" x14ac:dyDescent="0.25">
      <c r="A170" s="1" t="s">
        <v>72</v>
      </c>
    </row>
    <row r="172" spans="1:1" x14ac:dyDescent="0.25">
      <c r="A172" s="1" t="s">
        <v>73</v>
      </c>
    </row>
    <row r="173" spans="1:1" x14ac:dyDescent="0.25">
      <c r="A173" s="1" t="s">
        <v>75</v>
      </c>
    </row>
    <row r="178" spans="1:1" x14ac:dyDescent="0.25">
      <c r="A178" s="2" t="s">
        <v>78</v>
      </c>
    </row>
    <row r="179" spans="1:1" x14ac:dyDescent="0.25">
      <c r="A179" s="1" t="s">
        <v>79</v>
      </c>
    </row>
    <row r="180" spans="1:1" ht="21.75" x14ac:dyDescent="0.35">
      <c r="A180" s="1" t="s">
        <v>88</v>
      </c>
    </row>
    <row r="181" spans="1:1" x14ac:dyDescent="0.25">
      <c r="A181" s="1" t="s">
        <v>80</v>
      </c>
    </row>
    <row r="182" spans="1:1" x14ac:dyDescent="0.25">
      <c r="A182" s="1" t="s">
        <v>81</v>
      </c>
    </row>
    <row r="184" spans="1:1" x14ac:dyDescent="0.25">
      <c r="A184" s="1" t="s">
        <v>82</v>
      </c>
    </row>
    <row r="185" spans="1:1" ht="21.75" x14ac:dyDescent="0.35">
      <c r="A185" s="1" t="s">
        <v>87</v>
      </c>
    </row>
    <row r="186" spans="1:1" x14ac:dyDescent="0.25">
      <c r="A186" s="1" t="s">
        <v>83</v>
      </c>
    </row>
    <row r="187" spans="1:1" x14ac:dyDescent="0.25">
      <c r="A187" s="1" t="s">
        <v>84</v>
      </c>
    </row>
    <row r="189" spans="1:1" ht="21" x14ac:dyDescent="0.25">
      <c r="A189" s="1" t="s">
        <v>85</v>
      </c>
    </row>
    <row r="190" spans="1:1" ht="22.5" x14ac:dyDescent="0.35">
      <c r="A190" s="1" t="s">
        <v>86</v>
      </c>
    </row>
    <row r="191" spans="1:1" ht="21" x14ac:dyDescent="0.25">
      <c r="A191" s="1" t="s">
        <v>89</v>
      </c>
    </row>
    <row r="192" spans="1:1" x14ac:dyDescent="0.25">
      <c r="A192" s="1" t="s">
        <v>90</v>
      </c>
    </row>
    <row r="194" spans="1:1" x14ac:dyDescent="0.25">
      <c r="A194" s="1" t="s">
        <v>91</v>
      </c>
    </row>
    <row r="195" spans="1:1" x14ac:dyDescent="0.25">
      <c r="A195" s="1" t="s">
        <v>92</v>
      </c>
    </row>
    <row r="196" spans="1:1" x14ac:dyDescent="0.25">
      <c r="A196" s="1" t="s">
        <v>93</v>
      </c>
    </row>
    <row r="197" spans="1:1" x14ac:dyDescent="0.25">
      <c r="A197" s="1" t="s">
        <v>94</v>
      </c>
    </row>
    <row r="198" spans="1:1" x14ac:dyDescent="0.25">
      <c r="A198" s="1" t="s">
        <v>95</v>
      </c>
    </row>
    <row r="199" spans="1:1" x14ac:dyDescent="0.25">
      <c r="A199" s="1" t="s">
        <v>96</v>
      </c>
    </row>
    <row r="200" spans="1:1" x14ac:dyDescent="0.25">
      <c r="A200" s="1" t="s">
        <v>97</v>
      </c>
    </row>
    <row r="201" spans="1:1" x14ac:dyDescent="0.25">
      <c r="A201" s="1" t="s">
        <v>98</v>
      </c>
    </row>
    <row r="202" spans="1:1" ht="18.2" customHeight="1" x14ac:dyDescent="0.25">
      <c r="A202" s="1" t="s">
        <v>99</v>
      </c>
    </row>
    <row r="203" spans="1:1" ht="18.2" customHeight="1" x14ac:dyDescent="0.25"/>
    <row r="204" spans="1:1" x14ac:dyDescent="0.25">
      <c r="A204" s="1" t="s">
        <v>102</v>
      </c>
    </row>
    <row r="205" spans="1:1" ht="21.75" x14ac:dyDescent="0.35">
      <c r="A205" s="1" t="s">
        <v>100</v>
      </c>
    </row>
    <row r="206" spans="1:1" ht="21" x14ac:dyDescent="0.25">
      <c r="A206" s="1" t="s">
        <v>101</v>
      </c>
    </row>
  </sheetData>
  <mergeCells count="6">
    <mergeCell ref="A28:I28"/>
    <mergeCell ref="A7:J7"/>
    <mergeCell ref="A8:J8"/>
    <mergeCell ref="A11:J11"/>
    <mergeCell ref="A12:J12"/>
    <mergeCell ref="A27:I27"/>
  </mergeCells>
  <pageMargins left="0.7" right="0.7" top="0.75" bottom="0.75" header="0.3" footer="0.3"/>
  <pageSetup orientation="portrait" horizontalDpi="300" verticalDpi="300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YOGA920</dc:creator>
  <cp:lastModifiedBy>YOGA920</cp:lastModifiedBy>
  <cp:lastPrinted>2019-10-23T16:03:38Z</cp:lastPrinted>
  <dcterms:created xsi:type="dcterms:W3CDTF">2019-10-22T15:24:33Z</dcterms:created>
  <dcterms:modified xsi:type="dcterms:W3CDTF">2019-10-23T16:03:48Z</dcterms:modified>
</cp:coreProperties>
</file>