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PAVEMENT ENGINEERING\"/>
    </mc:Choice>
  </mc:AlternateContent>
  <xr:revisionPtr revIDLastSave="0" documentId="13_ncr:1_{980C5F02-C26A-4E7F-9492-AD2FAB656EC0}" xr6:coauthVersionLast="47" xr6:coauthVersionMax="47" xr10:uidLastSave="{00000000-0000-0000-0000-000000000000}"/>
  <bookViews>
    <workbookView xWindow="-120" yWindow="-120" windowWidth="20730" windowHeight="11160" xr2:uid="{960E2602-297B-4681-805A-9A68DBEBFB6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" i="1" l="1"/>
  <c r="G6" i="1"/>
  <c r="B6" i="1"/>
  <c r="E6" i="1" s="1"/>
  <c r="A6" i="1"/>
  <c r="D6" i="1" s="1"/>
  <c r="C6" i="1" l="1"/>
  <c r="F6" i="1" s="1"/>
</calcChain>
</file>

<file path=xl/sharedStrings.xml><?xml version="1.0" encoding="utf-8"?>
<sst xmlns="http://schemas.openxmlformats.org/spreadsheetml/2006/main" count="29" uniqueCount="28">
  <si>
    <t>Vb %</t>
  </si>
  <si>
    <t>Gm</t>
  </si>
  <si>
    <t>Gb</t>
  </si>
  <si>
    <t>Gg</t>
  </si>
  <si>
    <t>Pb %</t>
  </si>
  <si>
    <t>Eq.7.20</t>
  </si>
  <si>
    <t>Vg %</t>
  </si>
  <si>
    <t>Eq.7.21</t>
  </si>
  <si>
    <t>Eq.7.24a</t>
  </si>
  <si>
    <t>Eq.7.24b</t>
  </si>
  <si>
    <t>Eq.7.24c</t>
  </si>
  <si>
    <t>Eq.7.24d</t>
  </si>
  <si>
    <t>β1</t>
  </si>
  <si>
    <t>β2</t>
  </si>
  <si>
    <t>β3</t>
  </si>
  <si>
    <t>β4</t>
  </si>
  <si>
    <t>Eq.7.25a</t>
  </si>
  <si>
    <t>Eq.7.25b</t>
  </si>
  <si>
    <t>Sm (N/m2)</t>
  </si>
  <si>
    <t>Sb  Fig.7.19       *10^8</t>
  </si>
  <si>
    <t>page 318</t>
  </si>
  <si>
    <r>
      <t xml:space="preserve">specific gravity of the  </t>
    </r>
    <r>
      <rPr>
        <sz val="10"/>
        <color rgb="FFFF0000"/>
        <rFont val="Times-Roman"/>
      </rPr>
      <t>bitumen</t>
    </r>
    <r>
      <rPr>
        <sz val="10"/>
        <color rgb="FF000000"/>
        <rFont val="Times-Roman"/>
      </rPr>
      <t xml:space="preserve"> </t>
    </r>
  </si>
  <si>
    <r>
      <t xml:space="preserve">specific gravity of the </t>
    </r>
    <r>
      <rPr>
        <sz val="10"/>
        <color rgb="FFFF0000"/>
        <rFont val="Times-Roman"/>
      </rPr>
      <t>aggregate</t>
    </r>
  </si>
  <si>
    <t>bulk specific gravity of the mixture</t>
  </si>
  <si>
    <t xml:space="preserve">volume of aggregate </t>
  </si>
  <si>
    <t>volume of bitumen</t>
  </si>
  <si>
    <t>volume of air void</t>
  </si>
  <si>
    <t>bitumen content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</si>
</sst>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5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</font>
    <font>
      <sz val="10"/>
      <color rgb="FF000000"/>
      <name val="Times-Roman"/>
    </font>
    <font>
      <sz val="10"/>
      <color rgb="FFFF0000"/>
      <name val="Times-Roman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center"/>
    </xf>
    <xf numFmtId="11" fontId="0" fillId="0" borderId="0" xfId="0" applyNumberFormat="1" applyAlignment="1"/>
    <xf numFmtId="0" fontId="0" fillId="0" borderId="0" xfId="0" applyAlignment="1"/>
    <xf numFmtId="11" fontId="0" fillId="0" borderId="0" xfId="0" applyNumberFormat="1"/>
    <xf numFmtId="2" fontId="0" fillId="2" borderId="1" xfId="0" applyNumberForma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11" fontId="0" fillId="2" borderId="1" xfId="0" applyNumberFormat="1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3" fillId="0" borderId="0" xfId="0" applyFont="1" applyAlignment="1">
      <alignment wrapText="1"/>
    </xf>
    <xf numFmtId="0" fontId="3" fillId="0" borderId="0" xfId="0" applyFont="1" applyAlignment="1">
      <alignment vertical="center" wrapText="1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D49B81-01A0-4AA5-98CF-9D81D334C8FD}">
  <dimension ref="A1:H9"/>
  <sheetViews>
    <sheetView tabSelected="1" zoomScale="121" zoomScaleNormal="85" workbookViewId="0">
      <selection sqref="A1:H7"/>
    </sheetView>
  </sheetViews>
  <sheetFormatPr defaultRowHeight="15"/>
  <cols>
    <col min="5" max="5" width="10.42578125" customWidth="1"/>
    <col min="7" max="7" width="11.7109375" customWidth="1"/>
    <col min="8" max="8" width="11.5703125" customWidth="1"/>
  </cols>
  <sheetData>
    <row r="1" spans="1:8">
      <c r="A1" s="1" t="s">
        <v>4</v>
      </c>
      <c r="B1" s="1" t="s">
        <v>1</v>
      </c>
      <c r="C1" s="1" t="s">
        <v>2</v>
      </c>
      <c r="D1" s="1" t="s">
        <v>3</v>
      </c>
      <c r="E1" s="16" t="s">
        <v>19</v>
      </c>
      <c r="F1" s="16"/>
    </row>
    <row r="2" spans="1:8">
      <c r="A2" s="1">
        <v>7</v>
      </c>
      <c r="B2" s="1">
        <v>2.2400000000000002</v>
      </c>
      <c r="C2" s="1">
        <v>1.02</v>
      </c>
      <c r="D2" s="1">
        <v>2.61</v>
      </c>
      <c r="E2" s="2">
        <v>20000000</v>
      </c>
      <c r="F2" s="3"/>
    </row>
    <row r="3" spans="1:8" ht="66.75" customHeight="1" thickBot="1">
      <c r="A3" s="15" t="s">
        <v>27</v>
      </c>
      <c r="B3" s="14" t="s">
        <v>23</v>
      </c>
      <c r="C3" s="14" t="s">
        <v>21</v>
      </c>
      <c r="D3" s="14" t="s">
        <v>22</v>
      </c>
      <c r="G3" s="16" t="s">
        <v>20</v>
      </c>
      <c r="H3" s="16"/>
    </row>
    <row r="4" spans="1:8" ht="15.75" thickBot="1">
      <c r="A4" s="11" t="s">
        <v>5</v>
      </c>
      <c r="B4" s="12" t="s">
        <v>7</v>
      </c>
      <c r="C4" s="12" t="s">
        <v>8</v>
      </c>
      <c r="D4" s="12" t="s">
        <v>9</v>
      </c>
      <c r="E4" s="12" t="s">
        <v>10</v>
      </c>
      <c r="F4" s="12" t="s">
        <v>11</v>
      </c>
      <c r="G4" s="12" t="s">
        <v>16</v>
      </c>
      <c r="H4" s="13" t="s">
        <v>17</v>
      </c>
    </row>
    <row r="5" spans="1:8">
      <c r="A5" s="9" t="s">
        <v>6</v>
      </c>
      <c r="B5" s="9" t="s">
        <v>0</v>
      </c>
      <c r="C5" s="10" t="s">
        <v>12</v>
      </c>
      <c r="D5" s="10" t="s">
        <v>13</v>
      </c>
      <c r="E5" s="10" t="s">
        <v>14</v>
      </c>
      <c r="F5" s="10" t="s">
        <v>15</v>
      </c>
      <c r="G5" s="10" t="s">
        <v>18</v>
      </c>
      <c r="H5" s="10" t="s">
        <v>18</v>
      </c>
    </row>
    <row r="6" spans="1:8">
      <c r="A6" s="5">
        <f>100*(1-A2/100)*B2/D2</f>
        <v>79.816091954022994</v>
      </c>
      <c r="B6" s="5">
        <f>100*A2/100*B2/C2</f>
        <v>15.372549019607844</v>
      </c>
      <c r="C6" s="6">
        <f>10.82-1.342*(100-A6)/(A6+B6)</f>
        <v>10.535440788725992</v>
      </c>
      <c r="D6" s="5">
        <f>8+0.00568*A6+0.0002135*A6*A6</f>
        <v>9.8134803244814375</v>
      </c>
      <c r="E6" s="7">
        <f>0.6*LOG10((1.37*B6^2-1)/(1.33*B6-1))</f>
        <v>0.73202995589241282</v>
      </c>
      <c r="F6" s="7">
        <f>0.7582*(C6-D6)</f>
        <v>0.54739042399022153</v>
      </c>
      <c r="G6" s="8">
        <f>10^((F6+E6)*(LOG10(E2)-8)/2+(F6-E6)*ABS(LOG10(E2)-8)/2+D6)</f>
        <v>2003610703.3457136</v>
      </c>
      <c r="H6" s="8">
        <f>10^(D6+F6+2.0959*(C6-D6-F6)*LOG10(E2-9))</f>
        <v>10769148581900.977</v>
      </c>
    </row>
    <row r="7" spans="1:8" ht="27.75" customHeight="1">
      <c r="A7" s="15" t="s">
        <v>24</v>
      </c>
      <c r="B7" s="15" t="s">
        <v>25</v>
      </c>
      <c r="C7" s="15" t="s">
        <v>26</v>
      </c>
    </row>
    <row r="9" spans="1:8">
      <c r="G9" s="4"/>
    </row>
  </sheetData>
  <mergeCells count="2">
    <mergeCell ref="E1:F1"/>
    <mergeCell ref="G3:H3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mohammad fawzi</dc:creator>
  <cp:lastModifiedBy>mohammad fawzi</cp:lastModifiedBy>
  <dcterms:created xsi:type="dcterms:W3CDTF">2021-05-18T14:07:29Z</dcterms:created>
  <dcterms:modified xsi:type="dcterms:W3CDTF">2021-06-19T09:13:57Z</dcterms:modified>
</cp:coreProperties>
</file>